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66925"/>
  <mc:AlternateContent xmlns:mc="http://schemas.openxmlformats.org/markup-compatibility/2006">
    <mc:Choice Requires="x15">
      <x15ac:absPath xmlns:x15ac="http://schemas.microsoft.com/office/spreadsheetml/2010/11/ac" url="D:\06.4科\A01-外勞\A01-外勞月報檔\11408(有效聘僱)\01.勞動統計月報\"/>
    </mc:Choice>
  </mc:AlternateContent>
  <xr:revisionPtr revIDLastSave="0" documentId="13_ncr:1_{6E265E8B-0BC2-4DD9-BD28-BA8C85DAF098}" xr6:coauthVersionLast="47" xr6:coauthVersionMax="47" xr10:uidLastSave="{00000000-0000-0000-0000-000000000000}"/>
  <bookViews>
    <workbookView xWindow="9270" yWindow="0" windowWidth="19530" windowHeight="14025" xr2:uid="{00000000-000D-0000-FFFF-FFFF00000000}"/>
  </bookViews>
  <sheets>
    <sheet name="12030" sheetId="1" r:id="rId1"/>
  </sheets>
  <definedNames>
    <definedName name="_xlnm.Print_Area" localSheetId="0">'12030'!$A$1:$R$40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0" i="1" l="1"/>
  <c r="A40" i="1"/>
  <c r="J39" i="1"/>
  <c r="A39" i="1"/>
</calcChain>
</file>

<file path=xl/sharedStrings.xml><?xml version="1.0" encoding="utf-8"?>
<sst xmlns="http://schemas.openxmlformats.org/spreadsheetml/2006/main" count="106" uniqueCount="91">
  <si>
    <t>表 12-3 引進移工在臺人數－按國籍分</t>
  </si>
  <si>
    <t>Table 12-3 Foreign Workers in Taiwan by Nationality</t>
  </si>
  <si>
    <t>單位：人</t>
  </si>
  <si>
    <t>本月底與上月底比較(％)
Change from last period</t>
  </si>
  <si>
    <t>本月底與上年同月底比較(％)
Change from the same period of 
last year</t>
  </si>
  <si>
    <t>Unit：Person</t>
  </si>
  <si>
    <t>Grand total</t>
  </si>
  <si>
    <t>計</t>
  </si>
  <si>
    <t>Total</t>
  </si>
  <si>
    <t>總　　計</t>
  </si>
  <si>
    <t>印　　尼</t>
  </si>
  <si>
    <t>Indonesia</t>
  </si>
  <si>
    <t>菲　律　賓</t>
  </si>
  <si>
    <t>Philippines</t>
  </si>
  <si>
    <t>泰　　國</t>
  </si>
  <si>
    <t>Thailand</t>
  </si>
  <si>
    <t>越　　南</t>
  </si>
  <si>
    <t>Vietnam</t>
  </si>
  <si>
    <t>其　　他</t>
  </si>
  <si>
    <t>Others</t>
  </si>
  <si>
    <t>年　月　底　別
End of year and month</t>
  </si>
  <si>
    <t>資料來源：勞動部勞動力發展署。</t>
  </si>
  <si>
    <t>說　　明：1.同表12-1說明1至說明3。
2.「其他」包含馬來西亞、蒙古等其他國籍。</t>
  </si>
  <si>
    <t>Note：1.See note 1 to note 3 of table 12-1.
2."Others" includes Malaysia, Mongolia, and other countries.</t>
  </si>
  <si>
    <t>Source：Workforce Development Agency, MOL.</t>
  </si>
  <si>
    <t>社　　福　　移　　工　　Foreign workers in social welfare</t>
  </si>
  <si>
    <t>附　　註：103年以前產業移工及社福移工二項資料均包含有效聘僱許可及聘僱許可失效者，104年起依移工聘僱許可
狀況編列統計，僅有效聘僱許可者區分為產業移工及社福移工。</t>
  </si>
  <si>
    <t>Remark：The data of foreign workers in productive industrial and social welfare before 2014 included  "Foreign workers with a valid 
employment permit", "Foreign workers whose employment permit has become invalid". In statistics beginning from 2015 
about the employment  permit situation of foreign  workers, and only  "Foreign workers with a valid employment permit" are 
divided into productive industrial  and social welfare.</t>
  </si>
  <si>
    <t>聘僱許可
失效移工</t>
  </si>
  <si>
    <t>Foreign workers
whose employment
permit has
become invalid</t>
  </si>
  <si>
    <t>productive industries</t>
  </si>
  <si>
    <t>產　　業　　移　　工　       Foreign workers in</t>
  </si>
  <si>
    <t>有效聘僱
許可移工
(註)</t>
  </si>
  <si>
    <t>Foreign workers
with a valid
employment permit
(Remark)</t>
  </si>
  <si>
    <t xml:space="preserve"> End of 2010</t>
  </si>
  <si>
    <t xml:space="preserve"> End of 2011</t>
  </si>
  <si>
    <t xml:space="preserve"> End of 2012</t>
  </si>
  <si>
    <t xml:space="preserve"> End of 2013</t>
  </si>
  <si>
    <t xml:space="preserve"> End of 2014</t>
  </si>
  <si>
    <t xml:space="preserve"> End of 2015</t>
  </si>
  <si>
    <t xml:space="preserve"> End of 2016</t>
  </si>
  <si>
    <t xml:space="preserve"> End of 2017</t>
  </si>
  <si>
    <t xml:space="preserve"> End of 2018</t>
  </si>
  <si>
    <t xml:space="preserve"> End of 2019</t>
  </si>
  <si>
    <t xml:space="preserve"> End of 2020</t>
  </si>
  <si>
    <t xml:space="preserve"> End of 2021</t>
  </si>
  <si>
    <t xml:space="preserve"> End of 2022</t>
  </si>
  <si>
    <t xml:space="preserve"> End of 2023</t>
  </si>
  <si>
    <t xml:space="preserve"> End of 2024</t>
  </si>
  <si>
    <t xml:space="preserve"> End of Aug.</t>
  </si>
  <si>
    <t xml:space="preserve"> End of Sept.</t>
  </si>
  <si>
    <t xml:space="preserve"> End of Oct.</t>
  </si>
  <si>
    <t xml:space="preserve"> End of Nov.</t>
  </si>
  <si>
    <t xml:space="preserve"> End of Dec.</t>
  </si>
  <si>
    <t xml:space="preserve"> End of 2025</t>
  </si>
  <si>
    <t xml:space="preserve"> End of Jan.</t>
  </si>
  <si>
    <t xml:space="preserve"> End of Feb.</t>
  </si>
  <si>
    <t xml:space="preserve"> End of Mar.</t>
  </si>
  <si>
    <t xml:space="preserve"> End of Apr.</t>
  </si>
  <si>
    <t xml:space="preserve"> End of May</t>
  </si>
  <si>
    <t xml:space="preserve"> End of June</t>
  </si>
  <si>
    <t xml:space="preserve"> End of July</t>
  </si>
  <si>
    <t xml:space="preserve"> 99年底</t>
  </si>
  <si>
    <t>100年底</t>
  </si>
  <si>
    <t>101年底</t>
  </si>
  <si>
    <t>102年底</t>
  </si>
  <si>
    <t>103年底</t>
  </si>
  <si>
    <t>104年底</t>
  </si>
  <si>
    <t>105年底</t>
  </si>
  <si>
    <t>106年底</t>
  </si>
  <si>
    <t>107年底</t>
  </si>
  <si>
    <t>108年底</t>
  </si>
  <si>
    <t>109年底</t>
  </si>
  <si>
    <t>110年底</t>
  </si>
  <si>
    <t>111年底</t>
  </si>
  <si>
    <t>112年底</t>
  </si>
  <si>
    <t>113年底</t>
  </si>
  <si>
    <t xml:space="preserve"> 8月底</t>
  </si>
  <si>
    <t xml:space="preserve"> 9月底</t>
  </si>
  <si>
    <t>10月底</t>
  </si>
  <si>
    <t>11月底</t>
  </si>
  <si>
    <t>12月底</t>
  </si>
  <si>
    <t>114年底</t>
  </si>
  <si>
    <t xml:space="preserve"> 1月底</t>
  </si>
  <si>
    <t xml:space="preserve"> 2月底</t>
  </si>
  <si>
    <t xml:space="preserve"> 3月底</t>
  </si>
  <si>
    <t xml:space="preserve"> 4月底</t>
  </si>
  <si>
    <t xml:space="preserve"> 5月底</t>
  </si>
  <si>
    <t xml:space="preserve"> 6月底</t>
  </si>
  <si>
    <t xml:space="preserve"> 7月底</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</si>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</sst>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180" formatCode="###0\ "/>
    <numFmt numFmtId="181" formatCode="###,##0\ \ "/>
    <numFmt numFmtId="182" formatCode="###,##0.00"/>
    <numFmt numFmtId="183" formatCode="##,###,##0"/>
    <numFmt numFmtId="184" formatCode="###,##0.00;\-###,##0.00;&quot;－&quot;"/>
    <numFmt numFmtId="185" formatCode="##,###,##0;\-##,###,##0;&quot;－&quot;"/>
  </numFmts>
  <fonts count="29">
    <font>
      <sz val="12"/>
      <name val="新細明體"/>
      <charset val="136"/>
    </font>
    <font>
      <sz val="9"/>
      <name val="新細明體"/>
      <charset val="136"/>
    </font>
    <font>
      <sz val="11"/>
      <name val="新細明體"/>
      <charset val="136"/>
    </font>
    <font>
      <sz val="11"/>
      <name val="標楷體"/>
      <charset val="136"/>
    </font>
    <font>
      <sz val="12"/>
      <name val="新細明體"/>
      <charset val="136"/>
    </font>
    <font>
      <sz val="10"/>
      <name val="標楷體"/>
      <charset val="136"/>
    </font>
    <font>
      <sz val="10"/>
      <name val="新細明體"/>
      <charset val="136"/>
    </font>
    <font>
      <sz val="9"/>
      <name val="Times New Roman"/>
    </font>
    <font>
      <sz val="8.25"/>
      <name val="新細明體"/>
      <charset val="136"/>
    </font>
    <font>
      <sz val="8.5"/>
      <name val="新細明體"/>
      <charset val="136"/>
    </font>
    <font>
      <sz val="12"/>
      <color theme="1"/>
      <name val="新細明體"/>
      <charset val="136"/>
      <scheme val="minor"/>
    </font>
    <font>
      <sz val="12"/>
      <color theme="0"/>
      <name val="新細明體"/>
      <charset val="136"/>
      <scheme val="minor"/>
    </font>
    <font>
      <sz val="12"/>
      <color rgb="FF9C6500"/>
      <name val="新細明體"/>
      <charset val="136"/>
      <scheme val="minor"/>
    </font>
    <font>
      <b/>
      <sz val="12"/>
      <color theme="1"/>
      <name val="新細明體"/>
      <charset val="136"/>
      <scheme val="minor"/>
    </font>
    <font>
      <sz val="12"/>
      <color rgb="FF006100"/>
      <name val="新細明體"/>
      <charset val="136"/>
      <scheme val="minor"/>
    </font>
    <font>
      <b/>
      <sz val="12"/>
      <color rgb="FFFA7D00"/>
      <name val="新細明體"/>
      <charset val="136"/>
      <scheme val="minor"/>
    </font>
    <font>
      <sz val="12"/>
      <color rgb="FFFA7D00"/>
      <name val="新細明體"/>
      <charset val="136"/>
      <scheme val="minor"/>
    </font>
    <font>
      <i/>
      <sz val="12"/>
      <color rgb="FF7F7F7F"/>
      <name val="新細明體"/>
      <charset val="136"/>
      <scheme val="minor"/>
    </font>
    <font>
      <b/>
      <sz val="18"/>
      <color theme="3"/>
      <name val="新細明體"/>
      <charset val="136"/>
      <scheme val="major"/>
    </font>
    <font>
      <b/>
      <sz val="15"/>
      <color theme="3"/>
      <name val="新細明體"/>
      <charset val="136"/>
      <scheme val="minor"/>
    </font>
    <font>
      <b/>
      <sz val="13"/>
      <color theme="3"/>
      <name val="新細明體"/>
      <charset val="136"/>
      <scheme val="minor"/>
    </font>
    <font>
      <b/>
      <sz val="11"/>
      <color theme="3"/>
      <name val="新細明體"/>
      <charset val="136"/>
      <scheme val="minor"/>
    </font>
    <font>
      <sz val="12"/>
      <color rgb="FF3F3F76"/>
      <name val="新細明體"/>
      <charset val="136"/>
      <scheme val="minor"/>
    </font>
    <font>
      <b/>
      <sz val="12"/>
      <color rgb="FF3F3F3F"/>
      <name val="新細明體"/>
      <charset val="136"/>
      <scheme val="minor"/>
    </font>
    <font>
      <b/>
      <sz val="12"/>
      <color theme="0"/>
      <name val="新細明體"/>
      <charset val="136"/>
      <scheme val="minor"/>
    </font>
    <font>
      <sz val="12"/>
      <color rgb="FF9C0006"/>
      <name val="新細明體"/>
      <charset val="136"/>
      <scheme val="minor"/>
    </font>
    <font>
      <sz val="12"/>
      <color rgb="FFFF0000"/>
      <name val="新細明體"/>
      <charset val="136"/>
      <scheme val="minor"/>
    </font>
    <font>
      <sz val="10"/>
      <name val="新細明體"/>
      <family val="1"/>
      <charset val="136"/>
    </font>
    <font>
      <sz val="8.25"/>
      <name val="新細明體"/>
      <family val="1"/>
      <charset val="136"/>
    </font>
  </fonts>
  <fills count="34">
    <fill>
      <patternFill patternType="none"/>
    </fill>
    <fill>
      <patternFill patternType="gray125"/>
    </fill>
    <fill>
      <patternFill patternType="none"/>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s>
  <borders count="36">
    <border>
      <left/>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indexed="64"/>
      </bottom>
      <diagonal/>
    </border>
    <border>
      <left/>
      <right style="medium">
        <color indexed="64"/>
      </right>
      <top/>
      <bottom/>
      <diagonal/>
    </border>
    <border>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medium">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43">
    <xf numFmtId="0" fontId="0" fillId="2" borderId="0">
      <alignment vertical="center"/>
    </xf>
    <xf numFmtId="0" fontId="10" fillId="3" borderId="0" applyNumberFormat="0" applyAlignment="0" applyProtection="0">
      <alignment vertical="center"/>
    </xf>
    <xf numFmtId="0" fontId="10" fillId="4" borderId="0" applyNumberFormat="0" applyAlignment="0" applyProtection="0">
      <alignment vertical="center"/>
    </xf>
    <xf numFmtId="0" fontId="10" fillId="5" borderId="0" applyNumberFormat="0" applyAlignment="0" applyProtection="0">
      <alignment vertical="center"/>
    </xf>
    <xf numFmtId="0" fontId="10" fillId="6" borderId="0" applyNumberFormat="0" applyAlignment="0" applyProtection="0">
      <alignment vertical="center"/>
    </xf>
    <xf numFmtId="0" fontId="10" fillId="7" borderId="0" applyNumberFormat="0" applyAlignment="0" applyProtection="0">
      <alignment vertical="center"/>
    </xf>
    <xf numFmtId="0" fontId="10" fillId="8" borderId="0" applyNumberFormat="0" applyAlignment="0" applyProtection="0">
      <alignment vertical="center"/>
    </xf>
    <xf numFmtId="0" fontId="10" fillId="9" borderId="0" applyNumberFormat="0" applyAlignment="0" applyProtection="0">
      <alignment vertical="center"/>
    </xf>
    <xf numFmtId="0" fontId="10" fillId="10" borderId="0" applyNumberFormat="0" applyAlignment="0" applyProtection="0">
      <alignment vertical="center"/>
    </xf>
    <xf numFmtId="0" fontId="10" fillId="11" borderId="0" applyNumberFormat="0" applyAlignment="0" applyProtection="0">
      <alignment vertical="center"/>
    </xf>
    <xf numFmtId="0" fontId="10" fillId="12" borderId="0" applyNumberFormat="0" applyAlignment="0" applyProtection="0">
      <alignment vertical="center"/>
    </xf>
    <xf numFmtId="0" fontId="10" fillId="13" borderId="0" applyNumberFormat="0" applyAlignment="0" applyProtection="0">
      <alignment vertical="center"/>
    </xf>
    <xf numFmtId="0" fontId="10" fillId="14" borderId="0" applyNumberFormat="0" applyAlignment="0" applyProtection="0">
      <alignment vertical="center"/>
    </xf>
    <xf numFmtId="0" fontId="11" fillId="15" borderId="0" applyNumberFormat="0" applyAlignment="0" applyProtection="0">
      <alignment vertical="center"/>
    </xf>
    <xf numFmtId="0" fontId="11" fillId="16" borderId="0" applyNumberFormat="0" applyAlignment="0" applyProtection="0">
      <alignment vertical="center"/>
    </xf>
    <xf numFmtId="0" fontId="11" fillId="17" borderId="0" applyNumberFormat="0" applyAlignment="0" applyProtection="0">
      <alignment vertical="center"/>
    </xf>
    <xf numFmtId="0" fontId="11" fillId="18" borderId="0" applyNumberFormat="0" applyAlignment="0" applyProtection="0">
      <alignment vertical="center"/>
    </xf>
    <xf numFmtId="0" fontId="11" fillId="19" borderId="0" applyNumberFormat="0" applyAlignment="0" applyProtection="0">
      <alignment vertical="center"/>
    </xf>
    <xf numFmtId="0" fontId="11" fillId="20" borderId="0" applyNumberFormat="0" applyAlignment="0" applyProtection="0">
      <alignment vertical="center"/>
    </xf>
    <xf numFmtId="41" fontId="4" fillId="2" borderId="0" applyFont="0" applyAlignment="0" applyProtection="0">
      <alignment vertical="center"/>
    </xf>
    <xf numFmtId="0" fontId="12" fillId="21" borderId="0" applyNumberFormat="0" applyAlignment="0" applyProtection="0">
      <alignment vertical="center"/>
    </xf>
    <xf numFmtId="0" fontId="13" fillId="2" borderId="1" applyNumberFormat="0" applyAlignment="0" applyProtection="0">
      <alignment vertical="center"/>
    </xf>
    <xf numFmtId="0" fontId="14" fillId="22" borderId="0" applyNumberFormat="0" applyAlignment="0" applyProtection="0">
      <alignment vertical="center"/>
    </xf>
    <xf numFmtId="0" fontId="15" fillId="23" borderId="2" applyNumberFormat="0" applyAlignment="0" applyProtection="0">
      <alignment vertical="center"/>
    </xf>
    <xf numFmtId="0" fontId="16" fillId="2" borderId="3" applyNumberFormat="0" applyAlignment="0" applyProtection="0">
      <alignment vertical="center"/>
    </xf>
    <xf numFmtId="0" fontId="4" fillId="24" borderId="4" applyNumberFormat="0" applyFont="0" applyAlignment="0" applyProtection="0">
      <alignment vertical="center"/>
    </xf>
    <xf numFmtId="0" fontId="17" fillId="2" borderId="0" applyNumberFormat="0" applyAlignment="0" applyProtection="0">
      <alignment vertical="center"/>
    </xf>
    <xf numFmtId="0" fontId="11" fillId="25" borderId="0" applyNumberFormat="0" applyAlignment="0" applyProtection="0">
      <alignment vertical="center"/>
    </xf>
    <xf numFmtId="0" fontId="11" fillId="26" borderId="0" applyNumberFormat="0" applyAlignment="0" applyProtection="0">
      <alignment vertical="center"/>
    </xf>
    <xf numFmtId="0" fontId="11" fillId="27" borderId="0" applyNumberFormat="0" applyAlignment="0" applyProtection="0">
      <alignment vertical="center"/>
    </xf>
    <xf numFmtId="0" fontId="11" fillId="28" borderId="0" applyNumberFormat="0" applyAlignment="0" applyProtection="0">
      <alignment vertical="center"/>
    </xf>
    <xf numFmtId="0" fontId="11" fillId="29" borderId="0" applyNumberFormat="0" applyAlignment="0" applyProtection="0">
      <alignment vertical="center"/>
    </xf>
    <xf numFmtId="0" fontId="11" fillId="30" borderId="0" applyNumberFormat="0" applyAlignment="0" applyProtection="0">
      <alignment vertical="center"/>
    </xf>
    <xf numFmtId="0" fontId="18" fillId="2" borderId="0" applyNumberFormat="0" applyAlignment="0" applyProtection="0">
      <alignment vertical="center"/>
    </xf>
    <xf numFmtId="0" fontId="19" fillId="2" borderId="5" applyNumberFormat="0" applyAlignment="0" applyProtection="0">
      <alignment vertical="center"/>
    </xf>
    <xf numFmtId="0" fontId="20" fillId="2" borderId="6" applyNumberFormat="0" applyAlignment="0" applyProtection="0">
      <alignment vertical="center"/>
    </xf>
    <xf numFmtId="0" fontId="21" fillId="2" borderId="7" applyNumberFormat="0" applyAlignment="0" applyProtection="0">
      <alignment vertical="center"/>
    </xf>
    <xf numFmtId="0" fontId="21" fillId="2" borderId="0" applyNumberFormat="0" applyAlignment="0" applyProtection="0">
      <alignment vertical="center"/>
    </xf>
    <xf numFmtId="0" fontId="22" fillId="31" borderId="2" applyNumberFormat="0" applyAlignment="0" applyProtection="0">
      <alignment vertical="center"/>
    </xf>
    <xf numFmtId="0" fontId="23" fillId="23" borderId="8" applyNumberFormat="0" applyAlignment="0" applyProtection="0">
      <alignment vertical="center"/>
    </xf>
    <xf numFmtId="0" fontId="24" fillId="32" borderId="9" applyNumberFormat="0" applyAlignment="0" applyProtection="0">
      <alignment vertical="center"/>
    </xf>
    <xf numFmtId="0" fontId="25" fillId="33" borderId="0" applyNumberFormat="0" applyAlignment="0" applyProtection="0">
      <alignment vertical="center"/>
    </xf>
    <xf numFmtId="0" fontId="26" fillId="2" borderId="0" applyNumberFormat="0" applyAlignment="0" applyProtection="0">
      <alignment vertical="center"/>
    </xf>
  </cellStyleXfs>
  <cellXfs count="76">
    <xf numFmtId="0" fontId="0" fillId="2" borderId="0" xfId="0" applyNumberFormat="1" applyFont="1" applyFill="1" applyBorder="1" applyAlignment="1" applyProtection="1">
      <alignment vertical="center"/>
    </xf>
    <xf numFmtId="0" fontId="0" fillId="2" borderId="0" xfId="0" applyNumberFormat="1" applyFont="1" applyFill="1" applyBorder="1" applyAlignment="1" applyProtection="1">
      <alignment horizontal="center" vertical="center"/>
    </xf>
    <xf numFmtId="0" fontId="8" fillId="2" borderId="24" xfId="0" applyNumberFormat="1" applyFont="1" applyFill="1" applyBorder="1" applyAlignment="1" applyProtection="1">
      <alignment horizontal="left" vertical="center" wrapText="1"/>
    </xf>
    <xf numFmtId="0" fontId="8" fillId="2" borderId="12" xfId="0" applyNumberFormat="1" applyFont="1" applyFill="1" applyBorder="1" applyAlignment="1" applyProtection="1">
      <alignment horizontal="left" vertical="center" wrapText="1"/>
    </xf>
    <xf numFmtId="0" fontId="8" fillId="2" borderId="25" xfId="0" applyNumberFormat="1" applyFont="1" applyFill="1" applyBorder="1" applyAlignment="1" applyProtection="1">
      <alignment horizontal="left" vertical="center"/>
    </xf>
    <xf numFmtId="49" fontId="9" fillId="2" borderId="25" xfId="0" applyNumberFormat="1" applyFont="1" applyFill="1" applyBorder="1" applyAlignment="1" applyProtection="1">
      <alignment horizontal="left" vertical="center" wrapText="1"/>
    </xf>
    <xf numFmtId="49" fontId="8" fillId="2" borderId="25" xfId="0" applyNumberFormat="1" applyFont="1" applyFill="1" applyBorder="1" applyAlignment="1" applyProtection="1">
      <alignment horizontal="left" vertical="center" wrapText="1"/>
    </xf>
    <xf numFmtId="0" fontId="9" fillId="2" borderId="0" xfId="0" applyNumberFormat="1" applyFont="1" applyFill="1" applyBorder="1" applyAlignment="1" applyProtection="1">
      <alignment horizontal="left" vertical="top" wrapText="1"/>
    </xf>
    <xf numFmtId="0" fontId="8" fillId="2" borderId="0" xfId="0" applyNumberFormat="1" applyFont="1" applyFill="1" applyBorder="1" applyAlignment="1" applyProtection="1">
      <alignment horizontal="left" vertical="top" wrapText="1"/>
    </xf>
    <xf numFmtId="0" fontId="8" fillId="2" borderId="21" xfId="0" applyNumberFormat="1" applyFont="1" applyFill="1" applyBorder="1" applyAlignment="1" applyProtection="1">
      <alignment horizontal="center" vertical="center" wrapText="1"/>
    </xf>
    <xf numFmtId="0" fontId="8" fillId="2" borderId="32" xfId="0" applyNumberFormat="1" applyFont="1" applyFill="1" applyBorder="1" applyAlignment="1" applyProtection="1">
      <alignment horizontal="center" vertical="center" wrapText="1"/>
    </xf>
    <xf numFmtId="0" fontId="8" fillId="2" borderId="35" xfId="0" applyNumberFormat="1" applyFont="1" applyFill="1" applyBorder="1" applyAlignment="1" applyProtection="1">
      <alignment horizontal="center" vertical="center" wrapText="1"/>
    </xf>
    <xf numFmtId="0" fontId="8" fillId="2" borderId="30" xfId="0" applyNumberFormat="1" applyFont="1" applyFill="1" applyBorder="1" applyAlignment="1" applyProtection="1">
      <alignment horizontal="center" vertical="center" wrapText="1"/>
    </xf>
    <xf numFmtId="0" fontId="8" fillId="2" borderId="33" xfId="0" applyNumberFormat="1" applyFont="1" applyFill="1" applyBorder="1" applyAlignment="1" applyProtection="1">
      <alignment horizontal="left" vertical="center" wrapText="1"/>
    </xf>
    <xf numFmtId="0" fontId="8" fillId="2" borderId="34" xfId="0" applyNumberFormat="1" applyFont="1" applyFill="1" applyBorder="1" applyAlignment="1" applyProtection="1">
      <alignment horizontal="left" vertical="center" wrapText="1"/>
    </xf>
    <xf numFmtId="0" fontId="3" fillId="2" borderId="10" xfId="0" applyNumberFormat="1" applyFont="1" applyFill="1" applyBorder="1" applyAlignment="1" applyProtection="1">
      <alignment horizontal="right"/>
    </xf>
    <xf numFmtId="0" fontId="3" fillId="2" borderId="10" xfId="0" applyNumberFormat="1" applyFont="1" applyFill="1" applyBorder="1" applyAlignment="1" applyProtection="1">
      <alignment horizontal="left"/>
    </xf>
    <xf numFmtId="0" fontId="2" fillId="2" borderId="0" xfId="0" applyNumberFormat="1" applyFont="1" applyFill="1" applyBorder="1" applyAlignment="1" applyProtection="1">
      <alignment vertical="center"/>
    </xf>
    <xf numFmtId="0" fontId="3" fillId="2" borderId="0" xfId="0" applyNumberFormat="1" applyFont="1" applyFill="1" applyBorder="1" applyAlignment="1" applyProtection="1"/>
    <xf numFmtId="0" fontId="5" fillId="2" borderId="10" xfId="0" applyNumberFormat="1" applyFont="1" applyFill="1" applyBorder="1" applyAlignment="1" applyProtection="1">
      <alignment horizontal="right"/>
    </xf>
    <xf numFmtId="49" fontId="6" fillId="2" borderId="11" xfId="0" applyNumberFormat="1" applyFont="1" applyFill="1" applyBorder="1" applyAlignment="1" applyProtection="1">
      <alignment horizontal="left" vertical="center"/>
    </xf>
    <xf numFmtId="0" fontId="5" fillId="2" borderId="10" xfId="0" applyNumberFormat="1" applyFont="1" applyFill="1" applyBorder="1" applyAlignment="1" applyProtection="1">
      <alignment horizontal="left"/>
    </xf>
    <xf numFmtId="181" fontId="1" fillId="2" borderId="0" xfId="19" applyNumberFormat="1" applyFont="1" applyFill="1" applyBorder="1" applyAlignment="1" applyProtection="1">
      <alignment horizontal="right" vertical="center"/>
    </xf>
    <xf numFmtId="181" fontId="1" fillId="2" borderId="0" xfId="0" applyNumberFormat="1" applyFont="1" applyFill="1" applyBorder="1" applyAlignment="1" applyProtection="1">
      <alignment horizontal="right" vertical="center"/>
    </xf>
    <xf numFmtId="0" fontId="9" fillId="2" borderId="13" xfId="0" applyNumberFormat="1" applyFont="1" applyFill="1" applyBorder="1" applyAlignment="1" applyProtection="1">
      <alignment horizontal="center" vertical="center" wrapText="1"/>
    </xf>
    <xf numFmtId="0" fontId="9" fillId="2" borderId="14" xfId="0" applyNumberFormat="1" applyFont="1" applyFill="1" applyBorder="1" applyAlignment="1" applyProtection="1">
      <alignment horizontal="center" vertical="center" wrapText="1"/>
    </xf>
    <xf numFmtId="181" fontId="7" fillId="2" borderId="0" xfId="0" applyNumberFormat="1" applyFont="1" applyFill="1" applyBorder="1" applyAlignment="1" applyProtection="1">
      <alignment horizontal="right" vertical="center"/>
    </xf>
    <xf numFmtId="180" fontId="7" fillId="2" borderId="0" xfId="19" applyNumberFormat="1" applyFont="1" applyFill="1" applyBorder="1" applyAlignment="1" applyProtection="1">
      <alignment horizontal="right" vertical="center"/>
    </xf>
    <xf numFmtId="181" fontId="7" fillId="2" borderId="0" xfId="19" applyNumberFormat="1" applyFont="1" applyFill="1" applyBorder="1" applyAlignment="1" applyProtection="1">
      <alignment horizontal="right" vertical="center"/>
    </xf>
    <xf numFmtId="0" fontId="9" fillId="2" borderId="10" xfId="0" applyNumberFormat="1" applyFont="1" applyFill="1" applyBorder="1" applyAlignment="1" applyProtection="1">
      <alignment horizontal="right"/>
    </xf>
    <xf numFmtId="0" fontId="9" fillId="2" borderId="17" xfId="0" applyNumberFormat="1" applyFont="1" applyFill="1" applyBorder="1" applyAlignment="1" applyProtection="1">
      <alignment horizontal="center" vertical="center" wrapText="1"/>
    </xf>
    <xf numFmtId="0" fontId="9" fillId="2" borderId="18" xfId="0" applyNumberFormat="1" applyFont="1" applyFill="1" applyBorder="1" applyAlignment="1" applyProtection="1">
      <alignment horizontal="center" vertical="center" wrapText="1"/>
    </xf>
    <xf numFmtId="0" fontId="8" fillId="2" borderId="19" xfId="0" applyNumberFormat="1" applyFont="1" applyFill="1" applyBorder="1" applyAlignment="1" applyProtection="1">
      <alignment horizontal="center" vertical="center" wrapText="1"/>
    </xf>
    <xf numFmtId="0" fontId="8" fillId="2" borderId="13" xfId="0" applyNumberFormat="1" applyFont="1" applyFill="1" applyBorder="1" applyAlignment="1" applyProtection="1">
      <alignment horizontal="center" vertical="center" wrapText="1"/>
    </xf>
    <xf numFmtId="0" fontId="9" fillId="2" borderId="20" xfId="0" applyNumberFormat="1" applyFont="1" applyFill="1" applyBorder="1" applyAlignment="1" applyProtection="1">
      <alignment horizontal="center" vertical="center" wrapText="1"/>
    </xf>
    <xf numFmtId="0" fontId="8" fillId="2" borderId="21" xfId="0" applyNumberFormat="1" applyFont="1" applyFill="1" applyBorder="1" applyAlignment="1" applyProtection="1">
      <alignment horizontal="center" vertical="center" wrapText="1"/>
    </xf>
    <xf numFmtId="0" fontId="9" fillId="2" borderId="22" xfId="0" applyNumberFormat="1" applyFont="1" applyFill="1" applyBorder="1" applyAlignment="1" applyProtection="1">
      <alignment horizontal="center" vertical="center" wrapText="1"/>
    </xf>
    <xf numFmtId="0" fontId="9" fillId="2" borderId="23" xfId="0" applyNumberFormat="1" applyFont="1" applyFill="1" applyBorder="1" applyAlignment="1" applyProtection="1">
      <alignment horizontal="center" vertical="center" wrapText="1"/>
    </xf>
    <xf numFmtId="0" fontId="8" fillId="2" borderId="0" xfId="0" applyFont="1" applyAlignment="1">
      <alignment vertical="center" wrapText="1"/>
    </xf>
    <xf numFmtId="182" fontId="27" fillId="2" borderId="15" xfId="19" applyNumberFormat="1" applyFont="1" applyFill="1" applyBorder="1" applyAlignment="1" applyProtection="1">
      <alignment horizontal="right" vertical="center"/>
    </xf>
    <xf numFmtId="182" fontId="27" fillId="2" borderId="12" xfId="0" applyNumberFormat="1" applyFont="1" applyFill="1" applyBorder="1" applyAlignment="1" applyProtection="1">
      <alignment horizontal="right" vertical="center"/>
    </xf>
    <xf numFmtId="182" fontId="27" fillId="2" borderId="16" xfId="19" applyNumberFormat="1" applyFont="1" applyFill="1" applyBorder="1" applyAlignment="1" applyProtection="1">
      <alignment horizontal="right" vertical="center"/>
    </xf>
    <xf numFmtId="182" fontId="6" fillId="2" borderId="16" xfId="19" applyNumberFormat="1" applyFont="1" applyFill="1" applyBorder="1" applyAlignment="1" applyProtection="1">
      <alignment horizontal="right" vertical="center"/>
    </xf>
    <xf numFmtId="49" fontId="8" fillId="2" borderId="0" xfId="0" applyNumberFormat="1" applyFont="1" applyFill="1" applyBorder="1" applyAlignment="1" applyProtection="1">
      <alignment horizontal="left" vertical="center"/>
    </xf>
    <xf numFmtId="183" fontId="27" fillId="2" borderId="0" xfId="19" applyNumberFormat="1" applyFont="1" applyFill="1" applyBorder="1" applyAlignment="1" applyProtection="1">
      <alignment horizontal="right" vertical="center"/>
    </xf>
    <xf numFmtId="183" fontId="6" fillId="2" borderId="0" xfId="19" applyNumberFormat="1" applyFont="1" applyFill="1" applyBorder="1" applyAlignment="1" applyProtection="1">
      <alignment horizontal="right" vertical="center"/>
    </xf>
    <xf numFmtId="49" fontId="8" fillId="2" borderId="0" xfId="0" applyNumberFormat="1" applyFont="1" applyFill="1" applyBorder="1" applyAlignment="1" applyProtection="1">
      <alignment horizontal="center" vertical="center"/>
    </xf>
    <xf numFmtId="0" fontId="28" fillId="2" borderId="0" xfId="0" applyNumberFormat="1" applyFont="1" applyFill="1" applyBorder="1" applyAlignment="1" applyProtection="1">
      <alignment vertical="center" wrapText="1"/>
    </xf>
    <xf numFmtId="182" fontId="27" fillId="2" borderId="16" xfId="0" applyNumberFormat="1" applyFont="1" applyFill="1" applyBorder="1" applyAlignment="1" applyProtection="1">
      <alignment horizontal="right" vertical="center"/>
    </xf>
    <xf numFmtId="182" fontId="6" fillId="2" borderId="16" xfId="0" applyNumberFormat="1" applyFont="1" applyFill="1" applyBorder="1" applyAlignment="1" applyProtection="1">
      <alignment horizontal="right" vertical="center"/>
    </xf>
    <xf numFmtId="182" fontId="6" fillId="2" borderId="12" xfId="0" applyNumberFormat="1" applyFont="1" applyFill="1" applyBorder="1" applyAlignment="1" applyProtection="1">
      <alignment horizontal="right" vertical="center"/>
    </xf>
    <xf numFmtId="184" fontId="6" fillId="2" borderId="16" xfId="0" applyNumberFormat="1" applyFont="1" applyFill="1" applyBorder="1" applyAlignment="1" applyProtection="1">
      <alignment horizontal="right" vertical="center"/>
    </xf>
    <xf numFmtId="184" fontId="27" fillId="2" borderId="12" xfId="0" applyNumberFormat="1" applyFont="1" applyFill="1" applyBorder="1" applyAlignment="1" applyProtection="1">
      <alignment horizontal="right" vertical="center"/>
    </xf>
    <xf numFmtId="183" fontId="27" fillId="2" borderId="0" xfId="0" applyNumberFormat="1" applyFont="1" applyFill="1" applyBorder="1" applyAlignment="1" applyProtection="1">
      <alignment horizontal="right" vertical="center"/>
    </xf>
    <xf numFmtId="183" fontId="6" fillId="2" borderId="0" xfId="0" applyNumberFormat="1" applyFont="1" applyFill="1" applyBorder="1" applyAlignment="1" applyProtection="1">
      <alignment horizontal="right" vertical="center"/>
    </xf>
    <xf numFmtId="185" fontId="6" fillId="2" borderId="0" xfId="0" applyNumberFormat="1" applyFont="1" applyFill="1" applyBorder="1" applyAlignment="1" applyProtection="1">
      <alignment horizontal="right" vertical="center"/>
    </xf>
    <xf numFmtId="185" fontId="27" fillId="2" borderId="0" xfId="0" applyNumberFormat="1" applyFont="1" applyFill="1" applyBorder="1" applyAlignment="1" applyProtection="1">
      <alignment horizontal="right" vertical="center"/>
    </xf>
    <xf numFmtId="0" fontId="0" fillId="2" borderId="0" xfId="0" applyNumberFormat="1" applyFont="1" applyFill="1" applyBorder="1" applyAlignment="1" applyProtection="1">
      <alignment vertical="center"/>
    </xf>
    <xf numFmtId="49" fontId="0" fillId="2" borderId="0" xfId="0" applyNumberFormat="1" applyFont="1" applyFill="1" applyBorder="1" applyAlignment="1" applyProtection="1">
      <alignment horizontal="center" vertical="center"/>
    </xf>
    <xf numFmtId="0" fontId="9" fillId="2" borderId="25" xfId="0" applyNumberFormat="1" applyFont="1" applyFill="1" applyBorder="1" applyAlignment="1" applyProtection="1">
      <alignment horizontal="center" vertical="center" wrapText="1"/>
    </xf>
    <xf numFmtId="0" fontId="0" fillId="2" borderId="26" xfId="0" applyNumberFormat="1" applyFont="1" applyFill="1" applyBorder="1" applyAlignment="1" applyProtection="1">
      <alignment vertical="center"/>
    </xf>
    <xf numFmtId="0" fontId="9" fillId="2" borderId="0" xfId="0" applyNumberFormat="1" applyFont="1" applyFill="1" applyBorder="1" applyAlignment="1" applyProtection="1">
      <alignment horizontal="center" vertical="center" wrapText="1"/>
    </xf>
    <xf numFmtId="0" fontId="0" fillId="2" borderId="11" xfId="0" applyNumberFormat="1" applyFont="1" applyFill="1" applyBorder="1" applyAlignment="1" applyProtection="1">
      <alignment vertical="center"/>
    </xf>
    <xf numFmtId="0" fontId="0" fillId="2" borderId="10" xfId="0" applyNumberFormat="1" applyFont="1" applyFill="1" applyBorder="1" applyAlignment="1" applyProtection="1">
      <alignment vertical="center"/>
    </xf>
    <xf numFmtId="0" fontId="0" fillId="2" borderId="27" xfId="0" applyNumberFormat="1" applyFont="1" applyFill="1" applyBorder="1" applyAlignment="1" applyProtection="1">
      <alignment vertical="center"/>
    </xf>
    <xf numFmtId="0" fontId="9" fillId="2" borderId="28" xfId="0" applyNumberFormat="1" applyFont="1" applyFill="1" applyBorder="1" applyAlignment="1" applyProtection="1">
      <alignment horizontal="center" vertical="center" wrapText="1"/>
    </xf>
    <xf numFmtId="0" fontId="9" fillId="2" borderId="29" xfId="0" applyNumberFormat="1" applyFont="1" applyFill="1" applyBorder="1" applyAlignment="1" applyProtection="1">
      <alignment horizontal="center" vertical="center" wrapText="1"/>
    </xf>
    <xf numFmtId="0" fontId="0" fillId="2" borderId="29" xfId="0" applyNumberFormat="1" applyFont="1" applyFill="1" applyBorder="1" applyAlignment="1" applyProtection="1">
      <alignment horizontal="center" vertical="center" wrapText="1"/>
    </xf>
    <xf numFmtId="0" fontId="9" fillId="2" borderId="30" xfId="0" applyNumberFormat="1" applyFont="1" applyFill="1" applyBorder="1" applyAlignment="1" applyProtection="1">
      <alignment horizontal="right" vertical="center" wrapText="1"/>
    </xf>
    <xf numFmtId="0" fontId="0" fillId="2" borderId="30" xfId="0" applyNumberFormat="1" applyFont="1" applyFill="1" applyBorder="1" applyAlignment="1" applyProtection="1">
      <alignment horizontal="right" vertical="center" wrapText="1"/>
    </xf>
    <xf numFmtId="0" fontId="9" fillId="2" borderId="31" xfId="0" applyNumberFormat="1" applyFont="1" applyFill="1" applyBorder="1" applyAlignment="1" applyProtection="1">
      <alignment horizontal="right" vertical="center" wrapText="1"/>
    </xf>
    <xf numFmtId="0" fontId="9" fillId="2" borderId="16" xfId="0" applyNumberFormat="1" applyFont="1" applyFill="1" applyBorder="1" applyAlignment="1" applyProtection="1">
      <alignment horizontal="right" vertical="center" wrapText="1"/>
    </xf>
    <xf numFmtId="0" fontId="0" fillId="2" borderId="16" xfId="0" applyNumberFormat="1" applyFont="1" applyFill="1" applyBorder="1" applyAlignment="1" applyProtection="1">
      <alignment horizontal="right" vertical="center" wrapText="1"/>
    </xf>
    <xf numFmtId="0" fontId="9" fillId="2" borderId="32" xfId="0" applyNumberFormat="1" applyFont="1" applyFill="1" applyBorder="1" applyAlignment="1" applyProtection="1">
      <alignment horizontal="center" vertical="center" wrapText="1"/>
    </xf>
    <xf numFmtId="0" fontId="9" fillId="2" borderId="18" xfId="0" applyNumberFormat="1" applyFont="1" applyFill="1" applyBorder="1" applyAlignment="1" applyProtection="1">
      <alignment horizontal="center" vertical="center" wrapText="1"/>
    </xf>
    <xf numFmtId="0" fontId="8" fillId="2" borderId="33" xfId="0" applyNumberFormat="1" applyFont="1" applyFill="1" applyBorder="1" applyAlignment="1" applyProtection="1">
      <alignment horizontal="center" vertical="center" wrapText="1"/>
    </xf>
  </cellXfs>
  <cellStyles count="43">
    <cellStyle name="20% - 輔色1" xfId="1" xr:uid="{00000000-0005-0000-0000-000000000000}"/>
    <cellStyle name="20% - 輔色2" xfId="2" xr:uid="{00000000-0005-0000-0000-000001000000}"/>
    <cellStyle name="20% - 輔色3" xfId="3" xr:uid="{00000000-0005-0000-0000-000002000000}"/>
    <cellStyle name="20% - 輔色4" xfId="4" xr:uid="{00000000-0005-0000-0000-000003000000}"/>
    <cellStyle name="20% - 輔色5" xfId="5" xr:uid="{00000000-0005-0000-0000-000004000000}"/>
    <cellStyle name="20% - 輔色6" xfId="6" xr:uid="{00000000-0005-0000-0000-000005000000}"/>
    <cellStyle name="40% - 輔色1" xfId="7" xr:uid="{00000000-0005-0000-0000-000006000000}"/>
    <cellStyle name="40% - 輔色2" xfId="8" xr:uid="{00000000-0005-0000-0000-000007000000}"/>
    <cellStyle name="40% - 輔色3" xfId="9" xr:uid="{00000000-0005-0000-0000-000008000000}"/>
    <cellStyle name="40% - 輔色4" xfId="10" xr:uid="{00000000-0005-0000-0000-000009000000}"/>
    <cellStyle name="40% - 輔色5" xfId="11" xr:uid="{00000000-0005-0000-0000-00000A000000}"/>
    <cellStyle name="40% - 輔色6" xfId="12" xr:uid="{00000000-0005-0000-0000-00000B000000}"/>
    <cellStyle name="60% - 輔色1" xfId="13" xr:uid="{00000000-0005-0000-0000-00000C000000}"/>
    <cellStyle name="60% - 輔色2" xfId="14" xr:uid="{00000000-0005-0000-0000-00000D000000}"/>
    <cellStyle name="60% - 輔色3" xfId="15" xr:uid="{00000000-0005-0000-0000-00000E000000}"/>
    <cellStyle name="60% - 輔色4" xfId="16" xr:uid="{00000000-0005-0000-0000-00000F000000}"/>
    <cellStyle name="60% - 輔色5" xfId="17" xr:uid="{00000000-0005-0000-0000-000010000000}"/>
    <cellStyle name="60% - 輔色6" xfId="18" xr:uid="{00000000-0005-0000-0000-000011000000}"/>
    <cellStyle name="一般" xfId="0" builtinId="0"/>
    <cellStyle name="千分位[0]" xfId="19" builtinId="6"/>
    <cellStyle name="中等" xfId="20" xr:uid="{00000000-0005-0000-0000-000016000000}"/>
    <cellStyle name="合計" xfId="21" xr:uid="{00000000-0005-0000-0000-000017000000}"/>
    <cellStyle name="好" xfId="22" xr:uid="{00000000-0005-0000-0000-000018000000}"/>
    <cellStyle name="計算方式" xfId="23" xr:uid="{00000000-0005-0000-0000-00001A000000}"/>
    <cellStyle name="連結的儲存格" xfId="24" xr:uid="{00000000-0005-0000-0000-00001D000000}"/>
    <cellStyle name="備註" xfId="25" xr:uid="{00000000-0005-0000-0000-00001E000000}"/>
    <cellStyle name="說明文字" xfId="26" xr:uid="{00000000-0005-0000-0000-000020000000}"/>
    <cellStyle name="輔色1" xfId="27" xr:uid="{00000000-0005-0000-0000-000021000000}"/>
    <cellStyle name="輔色2" xfId="28" xr:uid="{00000000-0005-0000-0000-000022000000}"/>
    <cellStyle name="輔色3" xfId="29" xr:uid="{00000000-0005-0000-0000-000023000000}"/>
    <cellStyle name="輔色4" xfId="30" xr:uid="{00000000-0005-0000-0000-000024000000}"/>
    <cellStyle name="輔色5" xfId="31" xr:uid="{00000000-0005-0000-0000-000025000000}"/>
    <cellStyle name="輔色6" xfId="32" xr:uid="{00000000-0005-0000-0000-000026000000}"/>
    <cellStyle name="標題" xfId="33" xr:uid="{00000000-0005-0000-0000-000027000000}"/>
    <cellStyle name="標題 1" xfId="34" xr:uid="{00000000-0005-0000-0000-000028000000}"/>
    <cellStyle name="標題 2" xfId="35" xr:uid="{00000000-0005-0000-0000-000029000000}"/>
    <cellStyle name="標題 3" xfId="36" xr:uid="{00000000-0005-0000-0000-00002A000000}"/>
    <cellStyle name="標題 4" xfId="37" xr:uid="{00000000-0005-0000-0000-00002B000000}"/>
    <cellStyle name="輸入" xfId="38" xr:uid="{00000000-0005-0000-0000-00002C000000}"/>
    <cellStyle name="輸出" xfId="39" xr:uid="{00000000-0005-0000-0000-00002D000000}"/>
    <cellStyle name="檢查儲存格" xfId="40" xr:uid="{00000000-0005-0000-0000-00002E000000}"/>
    <cellStyle name="壞" xfId="41" xr:uid="{00000000-0005-0000-0000-00002F000000}"/>
    <cellStyle name="警告文字" xfId="42" xr:uid="{00000000-0005-0000-0000-000030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5"/>
  <sheetViews>
    <sheetView tabSelected="1" workbookViewId="0">
      <selection activeCell="A2" sqref="A2"/>
    </sheetView>
  </sheetViews>
  <sheetFormatPr defaultColWidth="9" defaultRowHeight="16.5" customHeight="1"/>
  <cols>
    <col min="1" max="2" width="8.625" customWidth="1"/>
    <col min="3" max="3" width="2.125" customWidth="1"/>
    <col min="4" max="4" width="10.625" customWidth="1"/>
    <col min="5" max="5" width="12.625" customWidth="1"/>
    <col min="6" max="9" width="9.625" customWidth="1"/>
    <col min="10" max="17" width="8.75" customWidth="1"/>
    <col min="18" max="18" width="12.125" customWidth="1"/>
  </cols>
  <sheetData>
    <row r="1" spans="1:18" ht="32.1" customHeight="1">
      <c r="A1" s="1" t="s">
        <v>0</v>
      </c>
      <c r="B1" s="1"/>
      <c r="C1" s="57"/>
      <c r="D1" s="57"/>
      <c r="E1" s="57"/>
      <c r="F1" s="57"/>
      <c r="G1" s="57"/>
      <c r="H1" s="57"/>
      <c r="I1" s="57"/>
      <c r="J1" s="58" t="s">
        <v>1</v>
      </c>
      <c r="K1" s="57"/>
      <c r="L1" s="57"/>
      <c r="M1" s="57"/>
      <c r="N1" s="57"/>
      <c r="O1" s="57"/>
      <c r="P1" s="57"/>
      <c r="Q1" s="57"/>
      <c r="R1" s="57"/>
    </row>
    <row r="2" spans="1:18" s="18" customFormat="1" ht="32.1" customHeight="1" thickBot="1">
      <c r="A2" s="21"/>
      <c r="B2" s="15"/>
      <c r="C2" s="15"/>
      <c r="D2" s="15"/>
      <c r="E2" s="15"/>
      <c r="F2" s="15"/>
      <c r="G2" s="15"/>
      <c r="H2" s="15"/>
      <c r="I2" s="29" t="s">
        <v>2</v>
      </c>
      <c r="J2" s="19"/>
      <c r="K2" s="16"/>
      <c r="L2" s="16"/>
      <c r="M2" s="16"/>
      <c r="N2" s="16"/>
      <c r="O2" s="16"/>
      <c r="P2" s="16"/>
      <c r="Q2" s="16"/>
      <c r="R2" s="29" t="s">
        <v>5</v>
      </c>
    </row>
    <row r="3" spans="1:18" ht="15" customHeight="1">
      <c r="A3" s="59" t="s">
        <v>20</v>
      </c>
      <c r="B3" s="59"/>
      <c r="C3" s="60"/>
      <c r="D3" s="65" t="s">
        <v>9</v>
      </c>
      <c r="E3" s="73" t="s">
        <v>32</v>
      </c>
      <c r="F3" s="68"/>
      <c r="G3" s="68"/>
      <c r="H3" s="68"/>
      <c r="I3" s="69"/>
      <c r="J3" s="12"/>
      <c r="K3" s="12"/>
      <c r="L3" s="12"/>
      <c r="M3" s="12"/>
      <c r="N3" s="12"/>
      <c r="O3" s="12"/>
      <c r="P3" s="12"/>
      <c r="Q3" s="11"/>
      <c r="R3" s="10" t="s">
        <v>28</v>
      </c>
    </row>
    <row r="4" spans="1:18" ht="15" customHeight="1">
      <c r="A4" s="61"/>
      <c r="B4" s="61"/>
      <c r="C4" s="62"/>
      <c r="D4" s="66"/>
      <c r="E4" s="74"/>
      <c r="F4" s="70" t="s">
        <v>31</v>
      </c>
      <c r="G4" s="71"/>
      <c r="H4" s="71"/>
      <c r="I4" s="72"/>
      <c r="J4" s="14" t="s">
        <v>30</v>
      </c>
      <c r="K4" s="13"/>
      <c r="L4" s="75" t="s">
        <v>25</v>
      </c>
      <c r="M4" s="75"/>
      <c r="N4" s="75"/>
      <c r="O4" s="75"/>
      <c r="P4" s="75"/>
      <c r="Q4" s="75"/>
      <c r="R4" s="9"/>
    </row>
    <row r="5" spans="1:18" ht="24.95" customHeight="1">
      <c r="A5" s="57"/>
      <c r="B5" s="57"/>
      <c r="C5" s="62"/>
      <c r="D5" s="67"/>
      <c r="E5" s="74"/>
      <c r="F5" s="31" t="s">
        <v>7</v>
      </c>
      <c r="G5" s="31" t="s">
        <v>10</v>
      </c>
      <c r="H5" s="31" t="s">
        <v>12</v>
      </c>
      <c r="I5" s="37" t="s">
        <v>14</v>
      </c>
      <c r="J5" s="36" t="s">
        <v>16</v>
      </c>
      <c r="K5" s="32" t="s">
        <v>18</v>
      </c>
      <c r="L5" s="32" t="s">
        <v>7</v>
      </c>
      <c r="M5" s="32" t="s">
        <v>10</v>
      </c>
      <c r="N5" s="32" t="s">
        <v>12</v>
      </c>
      <c r="O5" s="32" t="s">
        <v>14</v>
      </c>
      <c r="P5" s="32" t="s">
        <v>16</v>
      </c>
      <c r="Q5" s="35" t="s">
        <v>18</v>
      </c>
      <c r="R5" s="9"/>
    </row>
    <row r="6" spans="1:18" ht="48" customHeight="1" thickBot="1">
      <c r="A6" s="63"/>
      <c r="B6" s="63"/>
      <c r="C6" s="64"/>
      <c r="D6" s="30" t="s">
        <v>6</v>
      </c>
      <c r="E6" s="24" t="s">
        <v>33</v>
      </c>
      <c r="F6" s="25" t="s">
        <v>8</v>
      </c>
      <c r="G6" s="25" t="s">
        <v>11</v>
      </c>
      <c r="H6" s="25" t="s">
        <v>13</v>
      </c>
      <c r="I6" s="25" t="s">
        <v>15</v>
      </c>
      <c r="J6" s="24" t="s">
        <v>17</v>
      </c>
      <c r="K6" s="33" t="s">
        <v>19</v>
      </c>
      <c r="L6" s="25" t="s">
        <v>8</v>
      </c>
      <c r="M6" s="24" t="s">
        <v>11</v>
      </c>
      <c r="N6" s="25" t="s">
        <v>13</v>
      </c>
      <c r="O6" s="25" t="s">
        <v>15</v>
      </c>
      <c r="P6" s="25" t="s">
        <v>17</v>
      </c>
      <c r="Q6" s="34" t="s">
        <v>19</v>
      </c>
      <c r="R6" s="34" t="s">
        <v>29</v>
      </c>
    </row>
    <row r="7" spans="1:18" s="17" customFormat="1" ht="15" customHeight="1">
      <c r="A7" s="46" t="s">
        <v>62</v>
      </c>
      <c r="B7" s="43" t="s">
        <v>34</v>
      </c>
      <c r="C7" s="20"/>
      <c r="D7" s="44">
        <v>379653</v>
      </c>
      <c r="E7" s="44">
        <v>379653</v>
      </c>
      <c r="F7" s="45">
        <v>193545</v>
      </c>
      <c r="G7" s="45">
        <v>21313</v>
      </c>
      <c r="H7" s="45">
        <v>54218</v>
      </c>
      <c r="I7" s="44">
        <v>64516</v>
      </c>
      <c r="J7" s="53">
        <v>53488</v>
      </c>
      <c r="K7" s="54">
        <v>10</v>
      </c>
      <c r="L7" s="54">
        <v>186108</v>
      </c>
      <c r="M7" s="53">
        <v>135019</v>
      </c>
      <c r="N7" s="53">
        <v>23320</v>
      </c>
      <c r="O7" s="53">
        <v>1226</v>
      </c>
      <c r="P7" s="53">
        <v>26542</v>
      </c>
      <c r="Q7" s="53">
        <v>1</v>
      </c>
      <c r="R7" s="55">
        <v>0</v>
      </c>
    </row>
    <row r="8" spans="1:18" s="17" customFormat="1" ht="15" customHeight="1">
      <c r="A8" s="46" t="s">
        <v>63</v>
      </c>
      <c r="B8" s="43" t="s">
        <v>35</v>
      </c>
      <c r="C8" s="20"/>
      <c r="D8" s="44">
        <v>425660</v>
      </c>
      <c r="E8" s="44">
        <v>425660</v>
      </c>
      <c r="F8" s="45">
        <v>227806</v>
      </c>
      <c r="G8" s="45">
        <v>27329</v>
      </c>
      <c r="H8" s="45">
        <v>59824</v>
      </c>
      <c r="I8" s="44">
        <v>70695</v>
      </c>
      <c r="J8" s="53">
        <v>69955</v>
      </c>
      <c r="K8" s="54">
        <v>3</v>
      </c>
      <c r="L8" s="54">
        <v>197854</v>
      </c>
      <c r="M8" s="53">
        <v>148080</v>
      </c>
      <c r="N8" s="53">
        <v>23017</v>
      </c>
      <c r="O8" s="53">
        <v>1068</v>
      </c>
      <c r="P8" s="53">
        <v>25688</v>
      </c>
      <c r="Q8" s="53">
        <v>1</v>
      </c>
      <c r="R8" s="55">
        <v>0</v>
      </c>
    </row>
    <row r="9" spans="1:18" s="17" customFormat="1" ht="15" customHeight="1">
      <c r="A9" s="46" t="s">
        <v>64</v>
      </c>
      <c r="B9" s="43" t="s">
        <v>36</v>
      </c>
      <c r="C9" s="20"/>
      <c r="D9" s="44">
        <v>445579</v>
      </c>
      <c r="E9" s="44">
        <v>445579</v>
      </c>
      <c r="F9" s="45">
        <v>242885</v>
      </c>
      <c r="G9" s="45">
        <v>33724</v>
      </c>
      <c r="H9" s="45">
        <v>63865</v>
      </c>
      <c r="I9" s="44">
        <v>66741</v>
      </c>
      <c r="J9" s="53">
        <v>78551</v>
      </c>
      <c r="K9" s="54">
        <v>4</v>
      </c>
      <c r="L9" s="54">
        <v>202694</v>
      </c>
      <c r="M9" s="53">
        <v>157403</v>
      </c>
      <c r="N9" s="53">
        <v>22921</v>
      </c>
      <c r="O9" s="53">
        <v>870</v>
      </c>
      <c r="P9" s="53">
        <v>21499</v>
      </c>
      <c r="Q9" s="53">
        <v>1</v>
      </c>
      <c r="R9" s="55">
        <v>0</v>
      </c>
    </row>
    <row r="10" spans="1:18" s="17" customFormat="1" ht="15" customHeight="1">
      <c r="A10" s="46" t="s">
        <v>65</v>
      </c>
      <c r="B10" s="43" t="s">
        <v>37</v>
      </c>
      <c r="C10" s="20"/>
      <c r="D10" s="44">
        <v>489134</v>
      </c>
      <c r="E10" s="44">
        <v>489134</v>
      </c>
      <c r="F10" s="45">
        <v>278919</v>
      </c>
      <c r="G10" s="45">
        <v>45919</v>
      </c>
      <c r="H10" s="45">
        <v>67442</v>
      </c>
      <c r="I10" s="44">
        <v>60964</v>
      </c>
      <c r="J10" s="53">
        <v>104590</v>
      </c>
      <c r="K10" s="54">
        <v>4</v>
      </c>
      <c r="L10" s="54">
        <v>210215</v>
      </c>
      <c r="M10" s="53">
        <v>167315</v>
      </c>
      <c r="N10" s="53">
        <v>21582</v>
      </c>
      <c r="O10" s="53">
        <v>745</v>
      </c>
      <c r="P10" s="53">
        <v>20572</v>
      </c>
      <c r="Q10" s="53">
        <v>1</v>
      </c>
      <c r="R10" s="55">
        <v>0</v>
      </c>
    </row>
    <row r="11" spans="1:18" s="17" customFormat="1" ht="15" customHeight="1">
      <c r="A11" s="46" t="s">
        <v>66</v>
      </c>
      <c r="B11" s="43" t="s">
        <v>38</v>
      </c>
      <c r="C11" s="20"/>
      <c r="D11" s="44">
        <v>551596</v>
      </c>
      <c r="E11" s="44">
        <v>551596</v>
      </c>
      <c r="F11" s="45">
        <v>331585</v>
      </c>
      <c r="G11" s="45">
        <v>54907</v>
      </c>
      <c r="H11" s="45">
        <v>86749</v>
      </c>
      <c r="I11" s="44">
        <v>59267</v>
      </c>
      <c r="J11" s="53">
        <v>130658</v>
      </c>
      <c r="K11" s="54">
        <v>4</v>
      </c>
      <c r="L11" s="54">
        <v>220011</v>
      </c>
      <c r="M11" s="53">
        <v>174584</v>
      </c>
      <c r="N11" s="53">
        <v>24784</v>
      </c>
      <c r="O11" s="53">
        <v>666</v>
      </c>
      <c r="P11" s="53">
        <v>19974</v>
      </c>
      <c r="Q11" s="53">
        <v>3</v>
      </c>
      <c r="R11" s="55">
        <v>0</v>
      </c>
    </row>
    <row r="12" spans="1:18" s="17" customFormat="1" ht="15" customHeight="1">
      <c r="A12" s="46" t="s">
        <v>67</v>
      </c>
      <c r="B12" s="43" t="s">
        <v>39</v>
      </c>
      <c r="C12" s="20"/>
      <c r="D12" s="44">
        <v>587940</v>
      </c>
      <c r="E12" s="44">
        <v>528095</v>
      </c>
      <c r="F12" s="45">
        <v>336363</v>
      </c>
      <c r="G12" s="45">
        <v>54618</v>
      </c>
      <c r="H12" s="45">
        <v>94876</v>
      </c>
      <c r="I12" s="44">
        <v>56821</v>
      </c>
      <c r="J12" s="53">
        <v>130048</v>
      </c>
      <c r="K12" s="55">
        <v>0</v>
      </c>
      <c r="L12" s="54">
        <v>191732</v>
      </c>
      <c r="M12" s="53">
        <v>154023</v>
      </c>
      <c r="N12" s="53">
        <v>24267</v>
      </c>
      <c r="O12" s="53">
        <v>479</v>
      </c>
      <c r="P12" s="53">
        <v>12961</v>
      </c>
      <c r="Q12" s="53">
        <v>2</v>
      </c>
      <c r="R12" s="54">
        <v>59845</v>
      </c>
    </row>
    <row r="13" spans="1:18" s="17" customFormat="1" ht="15" customHeight="1">
      <c r="A13" s="46" t="s">
        <v>68</v>
      </c>
      <c r="B13" s="43" t="s">
        <v>40</v>
      </c>
      <c r="C13" s="20"/>
      <c r="D13" s="44">
        <v>624768</v>
      </c>
      <c r="E13" s="44">
        <v>562017</v>
      </c>
      <c r="F13" s="45">
        <v>357997</v>
      </c>
      <c r="G13" s="45">
        <v>56793</v>
      </c>
      <c r="H13" s="45">
        <v>104946</v>
      </c>
      <c r="I13" s="44">
        <v>57308</v>
      </c>
      <c r="J13" s="53">
        <v>138950</v>
      </c>
      <c r="K13" s="55">
        <v>0</v>
      </c>
      <c r="L13" s="54">
        <v>204020</v>
      </c>
      <c r="M13" s="53">
        <v>159555</v>
      </c>
      <c r="N13" s="53">
        <v>27077</v>
      </c>
      <c r="O13" s="53">
        <v>478</v>
      </c>
      <c r="P13" s="53">
        <v>16909</v>
      </c>
      <c r="Q13" s="53">
        <v>1</v>
      </c>
      <c r="R13" s="54">
        <v>62751</v>
      </c>
    </row>
    <row r="14" spans="1:18" s="17" customFormat="1" ht="15" customHeight="1">
      <c r="A14" s="46" t="s">
        <v>69</v>
      </c>
      <c r="B14" s="43" t="s">
        <v>41</v>
      </c>
      <c r="C14" s="20"/>
      <c r="D14" s="44">
        <v>676142</v>
      </c>
      <c r="E14" s="44">
        <v>615168</v>
      </c>
      <c r="F14" s="45">
        <v>398295</v>
      </c>
      <c r="G14" s="45">
        <v>62246</v>
      </c>
      <c r="H14" s="45">
        <v>116998</v>
      </c>
      <c r="I14" s="44">
        <v>59709</v>
      </c>
      <c r="J14" s="53">
        <v>159342</v>
      </c>
      <c r="K14" s="55">
        <v>0</v>
      </c>
      <c r="L14" s="54">
        <v>216873</v>
      </c>
      <c r="M14" s="53">
        <v>167229</v>
      </c>
      <c r="N14" s="53">
        <v>28074</v>
      </c>
      <c r="O14" s="53">
        <v>449</v>
      </c>
      <c r="P14" s="53">
        <v>21121</v>
      </c>
      <c r="Q14" s="56">
        <v>0</v>
      </c>
      <c r="R14" s="54">
        <v>60974</v>
      </c>
    </row>
    <row r="15" spans="1:18" s="17" customFormat="1" ht="15" customHeight="1">
      <c r="A15" s="46" t="s">
        <v>70</v>
      </c>
      <c r="B15" s="43" t="s">
        <v>42</v>
      </c>
      <c r="C15" s="20"/>
      <c r="D15" s="44">
        <v>706850</v>
      </c>
      <c r="E15" s="44">
        <v>646474</v>
      </c>
      <c r="F15" s="45">
        <v>422256</v>
      </c>
      <c r="G15" s="45">
        <v>66493</v>
      </c>
      <c r="H15" s="45">
        <v>122041</v>
      </c>
      <c r="I15" s="44">
        <v>59337</v>
      </c>
      <c r="J15" s="53">
        <v>174385</v>
      </c>
      <c r="K15" s="55">
        <v>0</v>
      </c>
      <c r="L15" s="54">
        <v>224218</v>
      </c>
      <c r="M15" s="53">
        <v>173029</v>
      </c>
      <c r="N15" s="53">
        <v>28418</v>
      </c>
      <c r="O15" s="53">
        <v>401</v>
      </c>
      <c r="P15" s="53">
        <v>22370</v>
      </c>
      <c r="Q15" s="56">
        <v>0</v>
      </c>
      <c r="R15" s="54">
        <v>60376</v>
      </c>
    </row>
    <row r="16" spans="1:18" s="17" customFormat="1" ht="15" customHeight="1">
      <c r="A16" s="46" t="s">
        <v>71</v>
      </c>
      <c r="B16" s="43" t="s">
        <v>43</v>
      </c>
      <c r="C16" s="20"/>
      <c r="D16" s="44">
        <v>718058</v>
      </c>
      <c r="E16" s="44">
        <v>662788</v>
      </c>
      <c r="F16" s="45">
        <v>433054</v>
      </c>
      <c r="G16" s="45">
        <v>70057</v>
      </c>
      <c r="H16" s="45">
        <v>126076</v>
      </c>
      <c r="I16" s="44">
        <v>58112</v>
      </c>
      <c r="J16" s="53">
        <v>178809</v>
      </c>
      <c r="K16" s="55">
        <v>0</v>
      </c>
      <c r="L16" s="54">
        <v>229734</v>
      </c>
      <c r="M16" s="53">
        <v>179042</v>
      </c>
      <c r="N16" s="53">
        <v>28118</v>
      </c>
      <c r="O16" s="53">
        <v>363</v>
      </c>
      <c r="P16" s="53">
        <v>22210</v>
      </c>
      <c r="Q16" s="53">
        <v>1</v>
      </c>
      <c r="R16" s="54">
        <v>55270</v>
      </c>
    </row>
    <row r="17" spans="1:18" s="17" customFormat="1" ht="15" customHeight="1">
      <c r="A17" s="46" t="s">
        <v>72</v>
      </c>
      <c r="B17" s="43" t="s">
        <v>44</v>
      </c>
      <c r="C17" s="20"/>
      <c r="D17" s="44">
        <v>709123</v>
      </c>
      <c r="E17" s="44">
        <v>644014</v>
      </c>
      <c r="F17" s="45">
        <v>426495</v>
      </c>
      <c r="G17" s="45">
        <v>66157</v>
      </c>
      <c r="H17" s="45">
        <v>121245</v>
      </c>
      <c r="I17" s="44">
        <v>56709</v>
      </c>
      <c r="J17" s="53">
        <v>182377</v>
      </c>
      <c r="K17" s="54">
        <v>7</v>
      </c>
      <c r="L17" s="54">
        <v>217519</v>
      </c>
      <c r="M17" s="53">
        <v>168360</v>
      </c>
      <c r="N17" s="53">
        <v>26210</v>
      </c>
      <c r="O17" s="53">
        <v>344</v>
      </c>
      <c r="P17" s="53">
        <v>22604</v>
      </c>
      <c r="Q17" s="53">
        <v>1</v>
      </c>
      <c r="R17" s="54">
        <v>65109</v>
      </c>
    </row>
    <row r="18" spans="1:18" s="17" customFormat="1" ht="15" customHeight="1">
      <c r="A18" s="46" t="s">
        <v>73</v>
      </c>
      <c r="B18" s="43" t="s">
        <v>45</v>
      </c>
      <c r="C18" s="20"/>
      <c r="D18" s="44">
        <v>669992</v>
      </c>
      <c r="E18" s="44">
        <v>598247</v>
      </c>
      <c r="F18" s="45">
        <v>405419</v>
      </c>
      <c r="G18" s="45">
        <v>60927</v>
      </c>
      <c r="H18" s="45">
        <v>115026</v>
      </c>
      <c r="I18" s="44">
        <v>55341</v>
      </c>
      <c r="J18" s="53">
        <v>174119</v>
      </c>
      <c r="K18" s="54">
        <v>6</v>
      </c>
      <c r="L18" s="54">
        <v>192828</v>
      </c>
      <c r="M18" s="53">
        <v>149185</v>
      </c>
      <c r="N18" s="53">
        <v>23566</v>
      </c>
      <c r="O18" s="53">
        <v>304</v>
      </c>
      <c r="P18" s="53">
        <v>19772</v>
      </c>
      <c r="Q18" s="53">
        <v>1</v>
      </c>
      <c r="R18" s="54">
        <v>71745</v>
      </c>
    </row>
    <row r="19" spans="1:18" s="17" customFormat="1" ht="15" customHeight="1">
      <c r="A19" s="46" t="s">
        <v>74</v>
      </c>
      <c r="B19" s="43" t="s">
        <v>46</v>
      </c>
      <c r="C19" s="20"/>
      <c r="D19" s="44">
        <v>728081</v>
      </c>
      <c r="E19" s="44">
        <v>646165</v>
      </c>
      <c r="F19" s="45">
        <v>458203</v>
      </c>
      <c r="G19" s="45">
        <v>79216</v>
      </c>
      <c r="H19" s="45">
        <v>125854</v>
      </c>
      <c r="I19" s="44">
        <v>64749</v>
      </c>
      <c r="J19" s="53">
        <v>188382</v>
      </c>
      <c r="K19" s="54">
        <v>2</v>
      </c>
      <c r="L19" s="54">
        <v>187962</v>
      </c>
      <c r="M19" s="53">
        <v>143513</v>
      </c>
      <c r="N19" s="53">
        <v>25601</v>
      </c>
      <c r="O19" s="53">
        <v>387</v>
      </c>
      <c r="P19" s="53">
        <v>18461</v>
      </c>
      <c r="Q19" s="56">
        <v>0</v>
      </c>
      <c r="R19" s="54">
        <v>81916</v>
      </c>
    </row>
    <row r="20" spans="1:18" s="17" customFormat="1" ht="15" customHeight="1">
      <c r="A20" s="46" t="s">
        <v>75</v>
      </c>
      <c r="B20" s="43" t="s">
        <v>47</v>
      </c>
      <c r="C20" s="20"/>
      <c r="D20" s="44">
        <v>753430</v>
      </c>
      <c r="E20" s="44">
        <v>664214</v>
      </c>
      <c r="F20" s="45">
        <v>463229</v>
      </c>
      <c r="G20" s="45">
        <v>87148</v>
      </c>
      <c r="H20" s="45">
        <v>121283</v>
      </c>
      <c r="I20" s="44">
        <v>65667</v>
      </c>
      <c r="J20" s="53">
        <v>189130</v>
      </c>
      <c r="K20" s="54">
        <v>1</v>
      </c>
      <c r="L20" s="54">
        <v>200985</v>
      </c>
      <c r="M20" s="53">
        <v>156994</v>
      </c>
      <c r="N20" s="53">
        <v>24674</v>
      </c>
      <c r="O20" s="53">
        <v>315</v>
      </c>
      <c r="P20" s="53">
        <v>19002</v>
      </c>
      <c r="Q20" s="56">
        <v>0</v>
      </c>
      <c r="R20" s="54">
        <v>89216</v>
      </c>
    </row>
    <row r="21" spans="1:18" s="17" customFormat="1" ht="15" customHeight="1">
      <c r="A21" s="46" t="s">
        <v>76</v>
      </c>
      <c r="B21" s="43" t="s">
        <v>48</v>
      </c>
      <c r="C21" s="20"/>
      <c r="D21" s="44">
        <v>820083</v>
      </c>
      <c r="E21" s="44">
        <v>724805</v>
      </c>
      <c r="F21" s="45">
        <v>510138</v>
      </c>
      <c r="G21" s="45">
        <v>100574</v>
      </c>
      <c r="H21" s="45">
        <v>133685</v>
      </c>
      <c r="I21" s="44">
        <v>70651</v>
      </c>
      <c r="J21" s="53">
        <v>205227</v>
      </c>
      <c r="K21" s="54">
        <v>1</v>
      </c>
      <c r="L21" s="54">
        <v>214667</v>
      </c>
      <c r="M21" s="53">
        <v>171730</v>
      </c>
      <c r="N21" s="53">
        <v>23342</v>
      </c>
      <c r="O21" s="53">
        <v>280</v>
      </c>
      <c r="P21" s="53">
        <v>19315</v>
      </c>
      <c r="Q21" s="56">
        <v>0</v>
      </c>
      <c r="R21" s="54">
        <v>95278</v>
      </c>
    </row>
    <row r="22" spans="1:18" s="17" customFormat="1" ht="15" customHeight="1">
      <c r="A22" s="46" t="s">
        <v>77</v>
      </c>
      <c r="B22" s="43" t="s">
        <v>49</v>
      </c>
      <c r="C22" s="20"/>
      <c r="D22" s="44">
        <v>799196</v>
      </c>
      <c r="E22" s="44">
        <v>707116</v>
      </c>
      <c r="F22" s="45">
        <v>496315</v>
      </c>
      <c r="G22" s="45">
        <v>97017</v>
      </c>
      <c r="H22" s="45">
        <v>128845</v>
      </c>
      <c r="I22" s="44">
        <v>69940</v>
      </c>
      <c r="J22" s="53">
        <v>200512</v>
      </c>
      <c r="K22" s="54">
        <v>1</v>
      </c>
      <c r="L22" s="54">
        <v>210801</v>
      </c>
      <c r="M22" s="53">
        <v>167133</v>
      </c>
      <c r="N22" s="53">
        <v>24092</v>
      </c>
      <c r="O22" s="53">
        <v>293</v>
      </c>
      <c r="P22" s="53">
        <v>19283</v>
      </c>
      <c r="Q22" s="56">
        <v>0</v>
      </c>
      <c r="R22" s="54">
        <v>92080</v>
      </c>
    </row>
    <row r="23" spans="1:18" s="17" customFormat="1" ht="15" customHeight="1">
      <c r="A23" s="46" t="s">
        <v>78</v>
      </c>
      <c r="B23" s="43" t="s">
        <v>50</v>
      </c>
      <c r="C23" s="20"/>
      <c r="D23" s="44">
        <v>805976</v>
      </c>
      <c r="E23" s="44">
        <v>713068</v>
      </c>
      <c r="F23" s="45">
        <v>500983</v>
      </c>
      <c r="G23" s="45">
        <v>98139</v>
      </c>
      <c r="H23" s="45">
        <v>130419</v>
      </c>
      <c r="I23" s="44">
        <v>70388</v>
      </c>
      <c r="J23" s="53">
        <v>202036</v>
      </c>
      <c r="K23" s="54">
        <v>1</v>
      </c>
      <c r="L23" s="54">
        <v>212085</v>
      </c>
      <c r="M23" s="53">
        <v>168565</v>
      </c>
      <c r="N23" s="53">
        <v>23953</v>
      </c>
      <c r="O23" s="53">
        <v>291</v>
      </c>
      <c r="P23" s="53">
        <v>19276</v>
      </c>
      <c r="Q23" s="56">
        <v>0</v>
      </c>
      <c r="R23" s="54">
        <v>92908</v>
      </c>
    </row>
    <row r="24" spans="1:18" s="17" customFormat="1" ht="15" customHeight="1">
      <c r="A24" s="46" t="s">
        <v>79</v>
      </c>
      <c r="B24" s="43" t="s">
        <v>51</v>
      </c>
      <c r="C24" s="20"/>
      <c r="D24" s="44">
        <v>811457</v>
      </c>
      <c r="E24" s="44">
        <v>717666</v>
      </c>
      <c r="F24" s="45">
        <v>504453</v>
      </c>
      <c r="G24" s="45">
        <v>98949</v>
      </c>
      <c r="H24" s="45">
        <v>131521</v>
      </c>
      <c r="I24" s="44">
        <v>70554</v>
      </c>
      <c r="J24" s="53">
        <v>203428</v>
      </c>
      <c r="K24" s="54">
        <v>1</v>
      </c>
      <c r="L24" s="54">
        <v>213213</v>
      </c>
      <c r="M24" s="53">
        <v>169818</v>
      </c>
      <c r="N24" s="53">
        <v>23812</v>
      </c>
      <c r="O24" s="53">
        <v>289</v>
      </c>
      <c r="P24" s="53">
        <v>19294</v>
      </c>
      <c r="Q24" s="56">
        <v>0</v>
      </c>
      <c r="R24" s="54">
        <v>93791</v>
      </c>
    </row>
    <row r="25" spans="1:18" s="17" customFormat="1" ht="15" customHeight="1">
      <c r="A25" s="46" t="s">
        <v>80</v>
      </c>
      <c r="B25" s="43" t="s">
        <v>52</v>
      </c>
      <c r="C25" s="20"/>
      <c r="D25" s="44">
        <v>817228</v>
      </c>
      <c r="E25" s="44">
        <v>722609</v>
      </c>
      <c r="F25" s="45">
        <v>508163</v>
      </c>
      <c r="G25" s="45">
        <v>100033</v>
      </c>
      <c r="H25" s="45">
        <v>132831</v>
      </c>
      <c r="I25" s="44">
        <v>70818</v>
      </c>
      <c r="J25" s="53">
        <v>204480</v>
      </c>
      <c r="K25" s="54">
        <v>1</v>
      </c>
      <c r="L25" s="54">
        <v>214446</v>
      </c>
      <c r="M25" s="53">
        <v>171080</v>
      </c>
      <c r="N25" s="53">
        <v>23778</v>
      </c>
      <c r="O25" s="53">
        <v>281</v>
      </c>
      <c r="P25" s="53">
        <v>19307</v>
      </c>
      <c r="Q25" s="56">
        <v>0</v>
      </c>
      <c r="R25" s="54">
        <v>94619</v>
      </c>
    </row>
    <row r="26" spans="1:18" s="17" customFormat="1" ht="15" customHeight="1">
      <c r="A26" s="46" t="s">
        <v>81</v>
      </c>
      <c r="B26" s="43" t="s">
        <v>53</v>
      </c>
      <c r="C26" s="20"/>
      <c r="D26" s="44">
        <v>820083</v>
      </c>
      <c r="E26" s="44">
        <v>724805</v>
      </c>
      <c r="F26" s="45">
        <v>510138</v>
      </c>
      <c r="G26" s="45">
        <v>100574</v>
      </c>
      <c r="H26" s="45">
        <v>133685</v>
      </c>
      <c r="I26" s="44">
        <v>70651</v>
      </c>
      <c r="J26" s="53">
        <v>205227</v>
      </c>
      <c r="K26" s="54">
        <v>1</v>
      </c>
      <c r="L26" s="54">
        <v>214667</v>
      </c>
      <c r="M26" s="53">
        <v>171730</v>
      </c>
      <c r="N26" s="53">
        <v>23342</v>
      </c>
      <c r="O26" s="53">
        <v>280</v>
      </c>
      <c r="P26" s="53">
        <v>19315</v>
      </c>
      <c r="Q26" s="56">
        <v>0</v>
      </c>
      <c r="R26" s="54">
        <v>95278</v>
      </c>
    </row>
    <row r="27" spans="1:18" s="17" customFormat="1" ht="15" customHeight="1">
      <c r="A27" s="46" t="s">
        <v>82</v>
      </c>
      <c r="B27" s="43" t="s">
        <v>54</v>
      </c>
      <c r="C27" s="20"/>
      <c r="D27" s="27"/>
      <c r="E27" s="27"/>
      <c r="F27" s="22"/>
      <c r="G27" s="22"/>
      <c r="H27" s="22"/>
      <c r="I27" s="28"/>
      <c r="J27" s="26"/>
      <c r="K27" s="23"/>
      <c r="L27" s="23"/>
      <c r="M27" s="26"/>
      <c r="N27" s="26"/>
      <c r="O27" s="26"/>
      <c r="P27" s="26"/>
      <c r="Q27" s="26"/>
      <c r="R27" s="23"/>
    </row>
    <row r="28" spans="1:18" s="17" customFormat="1" ht="15" customHeight="1">
      <c r="A28" s="46" t="s">
        <v>83</v>
      </c>
      <c r="B28" s="43" t="s">
        <v>55</v>
      </c>
      <c r="C28" s="20"/>
      <c r="D28" s="44">
        <v>818467</v>
      </c>
      <c r="E28" s="44">
        <v>723075</v>
      </c>
      <c r="F28" s="45">
        <v>507355</v>
      </c>
      <c r="G28" s="45">
        <v>100544</v>
      </c>
      <c r="H28" s="45">
        <v>133673</v>
      </c>
      <c r="I28" s="44">
        <v>70010</v>
      </c>
      <c r="J28" s="53">
        <v>203127</v>
      </c>
      <c r="K28" s="54">
        <v>1</v>
      </c>
      <c r="L28" s="54">
        <v>215720</v>
      </c>
      <c r="M28" s="53">
        <v>172760</v>
      </c>
      <c r="N28" s="53">
        <v>23407</v>
      </c>
      <c r="O28" s="53">
        <v>278</v>
      </c>
      <c r="P28" s="53">
        <v>19275</v>
      </c>
      <c r="Q28" s="56">
        <v>0</v>
      </c>
      <c r="R28" s="54">
        <v>95392</v>
      </c>
    </row>
    <row r="29" spans="1:18" s="17" customFormat="1" ht="15" customHeight="1">
      <c r="A29" s="46" t="s">
        <v>84</v>
      </c>
      <c r="B29" s="43" t="s">
        <v>56</v>
      </c>
      <c r="C29" s="20"/>
      <c r="D29" s="44">
        <v>825917</v>
      </c>
      <c r="E29" s="44">
        <v>729282</v>
      </c>
      <c r="F29" s="45">
        <v>513196</v>
      </c>
      <c r="G29" s="45">
        <v>101827</v>
      </c>
      <c r="H29" s="45">
        <v>135450</v>
      </c>
      <c r="I29" s="44">
        <v>70924</v>
      </c>
      <c r="J29" s="53">
        <v>204994</v>
      </c>
      <c r="K29" s="54">
        <v>1</v>
      </c>
      <c r="L29" s="54">
        <v>216086</v>
      </c>
      <c r="M29" s="53">
        <v>173348</v>
      </c>
      <c r="N29" s="53">
        <v>23285</v>
      </c>
      <c r="O29" s="53">
        <v>281</v>
      </c>
      <c r="P29" s="53">
        <v>19172</v>
      </c>
      <c r="Q29" s="56">
        <v>0</v>
      </c>
      <c r="R29" s="54">
        <v>96635</v>
      </c>
    </row>
    <row r="30" spans="1:18" s="17" customFormat="1" ht="15" customHeight="1">
      <c r="A30" s="46" t="s">
        <v>85</v>
      </c>
      <c r="B30" s="43" t="s">
        <v>57</v>
      </c>
      <c r="C30" s="20"/>
      <c r="D30" s="44">
        <v>829772</v>
      </c>
      <c r="E30" s="44">
        <v>731797</v>
      </c>
      <c r="F30" s="45">
        <v>516434</v>
      </c>
      <c r="G30" s="45">
        <v>102063</v>
      </c>
      <c r="H30" s="45">
        <v>137346</v>
      </c>
      <c r="I30" s="44">
        <v>71315</v>
      </c>
      <c r="J30" s="53">
        <v>205709</v>
      </c>
      <c r="K30" s="54">
        <v>1</v>
      </c>
      <c r="L30" s="54">
        <v>215363</v>
      </c>
      <c r="M30" s="53">
        <v>172859</v>
      </c>
      <c r="N30" s="53">
        <v>23136</v>
      </c>
      <c r="O30" s="53">
        <v>276</v>
      </c>
      <c r="P30" s="53">
        <v>19092</v>
      </c>
      <c r="Q30" s="56">
        <v>0</v>
      </c>
      <c r="R30" s="54">
        <v>97975</v>
      </c>
    </row>
    <row r="31" spans="1:18" s="17" customFormat="1" ht="15" customHeight="1">
      <c r="A31" s="46" t="s">
        <v>86</v>
      </c>
      <c r="B31" s="43" t="s">
        <v>58</v>
      </c>
      <c r="C31" s="20"/>
      <c r="D31" s="44">
        <v>833478</v>
      </c>
      <c r="E31" s="44">
        <v>734743</v>
      </c>
      <c r="F31" s="45">
        <v>518854</v>
      </c>
      <c r="G31" s="45">
        <v>102273</v>
      </c>
      <c r="H31" s="45">
        <v>139003</v>
      </c>
      <c r="I31" s="44">
        <v>69932</v>
      </c>
      <c r="J31" s="53">
        <v>207645</v>
      </c>
      <c r="K31" s="54">
        <v>1</v>
      </c>
      <c r="L31" s="54">
        <v>215889</v>
      </c>
      <c r="M31" s="53">
        <v>173691</v>
      </c>
      <c r="N31" s="53">
        <v>22836</v>
      </c>
      <c r="O31" s="53">
        <v>265</v>
      </c>
      <c r="P31" s="53">
        <v>19097</v>
      </c>
      <c r="Q31" s="56">
        <v>0</v>
      </c>
      <c r="R31" s="54">
        <v>98735</v>
      </c>
    </row>
    <row r="32" spans="1:18" s="17" customFormat="1" ht="15" customHeight="1">
      <c r="A32" s="46" t="s">
        <v>87</v>
      </c>
      <c r="B32" s="43" t="s">
        <v>59</v>
      </c>
      <c r="C32" s="20"/>
      <c r="D32" s="44">
        <v>837846</v>
      </c>
      <c r="E32" s="44">
        <v>739070</v>
      </c>
      <c r="F32" s="45">
        <v>522024</v>
      </c>
      <c r="G32" s="45">
        <v>102937</v>
      </c>
      <c r="H32" s="45">
        <v>140617</v>
      </c>
      <c r="I32" s="44">
        <v>69842</v>
      </c>
      <c r="J32" s="53">
        <v>208627</v>
      </c>
      <c r="K32" s="54">
        <v>1</v>
      </c>
      <c r="L32" s="54">
        <v>217046</v>
      </c>
      <c r="M32" s="53">
        <v>174998</v>
      </c>
      <c r="N32" s="53">
        <v>22693</v>
      </c>
      <c r="O32" s="53">
        <v>266</v>
      </c>
      <c r="P32" s="53">
        <v>19089</v>
      </c>
      <c r="Q32" s="56">
        <v>0</v>
      </c>
      <c r="R32" s="54">
        <v>98776</v>
      </c>
    </row>
    <row r="33" spans="1:18" s="17" customFormat="1" ht="15" customHeight="1">
      <c r="A33" s="46" t="s">
        <v>88</v>
      </c>
      <c r="B33" s="43" t="s">
        <v>60</v>
      </c>
      <c r="C33" s="20"/>
      <c r="D33" s="44">
        <v>844587</v>
      </c>
      <c r="E33" s="44">
        <v>745338</v>
      </c>
      <c r="F33" s="45">
        <v>527092</v>
      </c>
      <c r="G33" s="45">
        <v>103971</v>
      </c>
      <c r="H33" s="45">
        <v>143012</v>
      </c>
      <c r="I33" s="44">
        <v>70412</v>
      </c>
      <c r="J33" s="53">
        <v>209696</v>
      </c>
      <c r="K33" s="54">
        <v>1</v>
      </c>
      <c r="L33" s="54">
        <v>218246</v>
      </c>
      <c r="M33" s="53">
        <v>176347</v>
      </c>
      <c r="N33" s="53">
        <v>22611</v>
      </c>
      <c r="O33" s="53">
        <v>260</v>
      </c>
      <c r="P33" s="53">
        <v>19028</v>
      </c>
      <c r="Q33" s="56">
        <v>0</v>
      </c>
      <c r="R33" s="54">
        <v>99249</v>
      </c>
    </row>
    <row r="34" spans="1:18" s="17" customFormat="1" ht="15" customHeight="1">
      <c r="A34" s="46" t="s">
        <v>89</v>
      </c>
      <c r="B34" s="43" t="s">
        <v>61</v>
      </c>
      <c r="C34" s="20"/>
      <c r="D34" s="44">
        <v>849777</v>
      </c>
      <c r="E34" s="44">
        <v>750082</v>
      </c>
      <c r="F34" s="45">
        <v>530385</v>
      </c>
      <c r="G34" s="45">
        <v>105219</v>
      </c>
      <c r="H34" s="45">
        <v>144806</v>
      </c>
      <c r="I34" s="44">
        <v>70450</v>
      </c>
      <c r="J34" s="53">
        <v>209909</v>
      </c>
      <c r="K34" s="54">
        <v>1</v>
      </c>
      <c r="L34" s="54">
        <v>219697</v>
      </c>
      <c r="M34" s="53">
        <v>178048</v>
      </c>
      <c r="N34" s="53">
        <v>22452</v>
      </c>
      <c r="O34" s="53">
        <v>251</v>
      </c>
      <c r="P34" s="53">
        <v>18946</v>
      </c>
      <c r="Q34" s="56">
        <v>0</v>
      </c>
      <c r="R34" s="54">
        <v>99695</v>
      </c>
    </row>
    <row r="35" spans="1:18" s="17" customFormat="1" ht="15" customHeight="1">
      <c r="A35" s="46" t="s">
        <v>77</v>
      </c>
      <c r="B35" s="43" t="s">
        <v>49</v>
      </c>
      <c r="C35" s="20"/>
      <c r="D35" s="44">
        <v>854002</v>
      </c>
      <c r="E35" s="44">
        <v>754189</v>
      </c>
      <c r="F35" s="45">
        <v>533108</v>
      </c>
      <c r="G35" s="45">
        <v>106006</v>
      </c>
      <c r="H35" s="45">
        <v>146155</v>
      </c>
      <c r="I35" s="44">
        <v>70279</v>
      </c>
      <c r="J35" s="53">
        <v>210667</v>
      </c>
      <c r="K35" s="54">
        <v>1</v>
      </c>
      <c r="L35" s="54">
        <v>221081</v>
      </c>
      <c r="M35" s="53">
        <v>179516</v>
      </c>
      <c r="N35" s="53">
        <v>22353</v>
      </c>
      <c r="O35" s="53">
        <v>248</v>
      </c>
      <c r="P35" s="53">
        <v>18964</v>
      </c>
      <c r="Q35" s="56">
        <v>0</v>
      </c>
      <c r="R35" s="54">
        <v>99813</v>
      </c>
    </row>
    <row r="36" spans="1:18" s="17" customFormat="1" ht="26.1" customHeight="1">
      <c r="A36" s="3" t="s">
        <v>3</v>
      </c>
      <c r="B36" s="3"/>
      <c r="C36" s="2"/>
      <c r="D36" s="39">
        <v>0.5</v>
      </c>
      <c r="E36" s="41">
        <v>0.55000000000000004</v>
      </c>
      <c r="F36" s="42">
        <v>0.47</v>
      </c>
      <c r="G36" s="42">
        <v>0.78</v>
      </c>
      <c r="H36" s="42">
        <v>0.92</v>
      </c>
      <c r="I36" s="41">
        <v>-0.23</v>
      </c>
      <c r="J36" s="48">
        <v>0.28999999999999998</v>
      </c>
      <c r="K36" s="51">
        <v>0</v>
      </c>
      <c r="L36" s="49">
        <v>0.63</v>
      </c>
      <c r="M36" s="48">
        <v>0.82</v>
      </c>
      <c r="N36" s="48">
        <v>-0.44</v>
      </c>
      <c r="O36" s="48">
        <v>-1.2</v>
      </c>
      <c r="P36" s="48">
        <v>0.1</v>
      </c>
      <c r="Q36" s="48" t="s">
        <v>90</v>
      </c>
      <c r="R36" s="49">
        <v>0.12</v>
      </c>
    </row>
    <row r="37" spans="1:18" ht="33.950000000000003" customHeight="1" thickBot="1">
      <c r="A37" s="3" t="s">
        <v>4</v>
      </c>
      <c r="B37" s="3"/>
      <c r="C37" s="2"/>
      <c r="D37" s="40">
        <v>6.86</v>
      </c>
      <c r="E37" s="40">
        <v>6.66</v>
      </c>
      <c r="F37" s="40">
        <v>7.8</v>
      </c>
      <c r="G37" s="40">
        <v>9.73</v>
      </c>
      <c r="H37" s="40">
        <v>13.37</v>
      </c>
      <c r="I37" s="40">
        <v>0.66</v>
      </c>
      <c r="J37" s="40">
        <v>6.14</v>
      </c>
      <c r="K37" s="52">
        <v>0</v>
      </c>
      <c r="L37" s="50">
        <v>4.88</v>
      </c>
      <c r="M37" s="40">
        <v>7.41</v>
      </c>
      <c r="N37" s="40">
        <v>-7.22</v>
      </c>
      <c r="O37" s="40">
        <v>-15.36</v>
      </c>
      <c r="P37" s="40">
        <v>-1.65</v>
      </c>
      <c r="Q37" s="40" t="s">
        <v>90</v>
      </c>
      <c r="R37" s="50">
        <v>8.4</v>
      </c>
    </row>
    <row r="38" spans="1:18" ht="15.95" customHeight="1">
      <c r="A38" s="4" t="s">
        <v>21</v>
      </c>
      <c r="B38" s="4"/>
      <c r="C38" s="4"/>
      <c r="D38" s="4"/>
      <c r="E38" s="4"/>
      <c r="F38" s="4"/>
      <c r="G38" s="4"/>
      <c r="H38" s="4"/>
      <c r="I38" s="4"/>
      <c r="J38" s="6" t="s">
        <v>24</v>
      </c>
      <c r="K38" s="5"/>
      <c r="L38" s="5"/>
      <c r="M38" s="5"/>
      <c r="N38" s="5"/>
      <c r="O38" s="5"/>
      <c r="P38" s="5"/>
      <c r="Q38" s="5"/>
      <c r="R38" s="5"/>
    </row>
    <row r="39" spans="1:18" ht="26.1" customHeight="1">
      <c r="A39" s="8" t="str">
        <f>SUBSTITUTE(A42,CHAR(10),CHAR(10)&amp;"　　　　　")</f>
        <v>說　　明：1.同表12-1說明1至說明3。
　　　　　2.「其他」包含馬來西亞、蒙古等其他國籍。</v>
      </c>
      <c r="B39" s="8"/>
      <c r="C39" s="8"/>
      <c r="D39" s="8"/>
      <c r="E39" s="8"/>
      <c r="F39" s="8"/>
      <c r="G39" s="8"/>
      <c r="H39" s="8"/>
      <c r="I39" s="8"/>
      <c r="J39" s="7" t="str">
        <f>SUBSTITUTE(A43,CHAR(10),CHAR(10)&amp;"　　   ")</f>
        <v>Note：1.See note 1 to note 3 of table 12-1.
　　   2."Others" includes Malaysia, Mongolia, and other countries.</v>
      </c>
      <c r="K39" s="7"/>
      <c r="L39" s="7"/>
      <c r="M39" s="7"/>
      <c r="N39" s="7"/>
      <c r="O39" s="7"/>
      <c r="P39" s="7"/>
      <c r="Q39" s="7"/>
      <c r="R39" s="7"/>
    </row>
    <row r="40" spans="1:18" ht="50.1" customHeight="1">
      <c r="A40" s="8" t="str">
        <f>SUBSTITUTE(A44,CHAR(10),CHAR(10)&amp;"　　　　　")</f>
        <v>附　　註：103年以前產業移工及社福移工二項資料均包含有效聘僱許可及聘僱許可失效者，104年起依移工聘僱許可
　　　　　狀況編列統計，僅有效聘僱許可者區分為產業移工及社福移工。</v>
      </c>
      <c r="B40" s="8"/>
      <c r="C40" s="8"/>
      <c r="D40" s="8"/>
      <c r="E40" s="8"/>
      <c r="F40" s="8"/>
      <c r="G40" s="8"/>
      <c r="H40" s="8"/>
      <c r="I40" s="8"/>
      <c r="J40" s="7" t="str">
        <f>SUBSTITUTE(A45,CHAR(10),CHAR(10)&amp;"　　        ")</f>
        <v>Remark：The data of foreign workers in productive industrial and social welfare before 2014 included  "Foreign workers with a valid 
　　        employment permit", "Foreign workers whose employment permit has become invalid". In statistics beginning from 2015 
　　        about the employment  permit situation of foreign  workers, and only  "Foreign workers with a valid employment permit" are 
　　        divided into productive industrial  and social welfare.</v>
      </c>
      <c r="K40" s="7"/>
      <c r="L40" s="7"/>
      <c r="M40" s="7"/>
      <c r="N40" s="7"/>
      <c r="O40" s="7"/>
      <c r="P40" s="7"/>
      <c r="Q40" s="7"/>
      <c r="R40" s="7"/>
    </row>
    <row r="42" spans="1:18" ht="73.5" hidden="1">
      <c r="A42" s="38" t="s">
        <v>22</v>
      </c>
    </row>
    <row r="43" spans="1:18" ht="94.5" hidden="1">
      <c r="A43" s="47" t="s">
        <v>23</v>
      </c>
    </row>
    <row r="44" spans="1:18" ht="168" hidden="1">
      <c r="A44" s="38" t="s">
        <v>26</v>
      </c>
    </row>
    <row r="45" spans="1:18" ht="388.5" hidden="1">
      <c r="A45" s="47" t="s">
        <v>27</v>
      </c>
    </row>
  </sheetData>
  <mergeCells count="19">
    <mergeCell ref="A1:I1"/>
    <mergeCell ref="J1:R1"/>
    <mergeCell ref="A3:C6"/>
    <mergeCell ref="D3:D5"/>
    <mergeCell ref="F3:I3"/>
    <mergeCell ref="F4:I4"/>
    <mergeCell ref="E3:E5"/>
    <mergeCell ref="L4:Q4"/>
    <mergeCell ref="J4:K4"/>
    <mergeCell ref="J3:Q3"/>
    <mergeCell ref="R3:R5"/>
    <mergeCell ref="A40:I40"/>
    <mergeCell ref="J40:R40"/>
    <mergeCell ref="A39:I39"/>
    <mergeCell ref="J38:R38"/>
    <mergeCell ref="J39:R39"/>
    <mergeCell ref="A38:I38"/>
    <mergeCell ref="A37:C37"/>
    <mergeCell ref="A36:C36"/>
  </mergeCells>
  <phoneticPr fontId="1" type="noConversion"/>
  <printOptions horizontalCentered="1"/>
  <pageMargins left="0.78740157480314965" right="0.78740157480314965" top="0.39370078740157483" bottom="0.78740157480314965" header="0" footer="0"/>
  <pageSetup paperSize="9" firstPageNumber="226" pageOrder="overThenDown" orientation="portrait" useFirstPageNumber="1" r:id="rId1"/>
  <headerFooter alignWithMargins="0">
    <oddHeader>&amp;C
　　　　　　　　　　　　　　　　　　　　</oddHeader>
    <oddFooter>&amp;C&amp;"新細明體"&amp;9 -&amp;P-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12030</vt:lpstr>
      <vt:lpstr>'12030'!Print_Area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金諄資訊(股)公司</dc:creator>
  <cp:lastModifiedBy>陳孟廷</cp:lastModifiedBy>
  <cp:lastPrinted>2025-08-18T06:05:07Z</cp:lastPrinted>
  <dcterms:created xsi:type="dcterms:W3CDTF">2005-01-26T03:51:16Z</dcterms:created>
  <dcterms:modified xsi:type="dcterms:W3CDTF">2025-09-09T06:00:23Z</dcterms:modified>
</cp:coreProperties>
</file>