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表窖_收製發聯1090101data~1130101Tab~永留\★月報及年報上稿(舊備)---1130101~永留\b02a(月15日)Ch06勞保+08職保+13地區別+09職災保護\20250911_data11407newSys上線\"/>
    </mc:Choice>
  </mc:AlternateContent>
  <xr:revisionPtr revIDLastSave="0" documentId="13_ncr:1_{D81E3D34-48AA-41B8-A55A-DB804B635B9B}" xr6:coauthVersionLast="47" xr6:coauthVersionMax="47" xr10:uidLastSave="{00000000-0000-0000-0000-000000000000}"/>
  <bookViews>
    <workbookView xWindow="0" yWindow="924" windowWidth="14268" windowHeight="10980" xr2:uid="{00000000-000D-0000-FFFF-FFFF00000000}"/>
  </bookViews>
  <sheets>
    <sheet name="8080" sheetId="1" r:id="rId1"/>
  </sheets>
  <definedNames>
    <definedName name="_xlnm.Print_Area" localSheetId="0">'8080'!$A$1:$CU$40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40" i="1" l="1"/>
  <c r="A40" i="1"/>
  <c r="BB39" i="1"/>
  <c r="AQ39" i="1"/>
  <c r="AI39" i="1"/>
  <c r="X39" i="1"/>
</calcChain>
</file>

<file path=xl/sharedStrings.xml><?xml version="1.0" encoding="utf-8"?>
<sst xmlns="http://schemas.openxmlformats.org/spreadsheetml/2006/main" count="463" uniqueCount="121">
  <si>
    <t>表 8-8 勞工職業災害保險給付千人率</t>
  </si>
  <si>
    <t>Table 8-8 Occupational Injury Incidence Rate</t>
  </si>
  <si>
    <t>資料來源：勞動部勞工保險局、勞動及職業安全衛生研究所。</t>
  </si>
  <si>
    <t>Source：Bureau of Labor Insurance, Institute of Labor, Occupational Safety and Health, MOL.</t>
  </si>
  <si>
    <t>表 8-8 勞工職業災害保險給付千人率(續1)</t>
  </si>
  <si>
    <t>Table 8-8 Occupational Injury Incidence Rate (Cont.1)</t>
  </si>
  <si>
    <t>表 8-8 勞工職業災害保險給付千人率(續2)</t>
  </si>
  <si>
    <t>Table 8-8 Occupational Injury Incidence Rate (Cont.2)</t>
  </si>
  <si>
    <t>表 8-8 勞工職業災害保險給付千人率(續3)</t>
  </si>
  <si>
    <t>Table 8-8 Occupational Injury Incidence Rate (Cont.3)</t>
  </si>
  <si>
    <t>農、林、漁、牧業</t>
  </si>
  <si>
    <t>礦業及土石採取業</t>
  </si>
  <si>
    <t>製　　　造　　　業</t>
  </si>
  <si>
    <t>Agriculture, forestry, fishing &amp; animal husbandry</t>
  </si>
  <si>
    <t>Mining &amp; quarrying</t>
  </si>
  <si>
    <t>Manufacturing</t>
  </si>
  <si>
    <t>Construction</t>
  </si>
  <si>
    <t>計</t>
  </si>
  <si>
    <t>傷病</t>
  </si>
  <si>
    <t>死亡</t>
  </si>
  <si>
    <t>Total</t>
  </si>
  <si>
    <t>Disability</t>
  </si>
  <si>
    <t>Death</t>
  </si>
  <si>
    <t>其　他　服　務　業</t>
  </si>
  <si>
    <t>年　月　別
Year and month</t>
  </si>
  <si>
    <t>失能</t>
  </si>
  <si>
    <t>附　　註：</t>
  </si>
  <si>
    <t>Remark：</t>
  </si>
  <si>
    <t>#21</t>
  </si>
  <si>
    <t>表 8-8 勞工職業災害保險給付千人率(續完)</t>
  </si>
  <si>
    <t>Table 8-8 Occupational Injury Incidence Rate (Cont. End)</t>
  </si>
  <si>
    <t>#92</t>
  </si>
  <si>
    <t>#a1</t>
  </si>
  <si>
    <t>電力及燃氣供應業</t>
  </si>
  <si>
    <t>公共行政及國防；強制性社會安全</t>
  </si>
  <si>
    <t>藝術、娛樂及休閒服務業</t>
  </si>
  <si>
    <t>Electricity &amp; gas supply</t>
  </si>
  <si>
    <t>Transportation &amp; storage</t>
  </si>
  <si>
    <t>Information &amp; communication</t>
  </si>
  <si>
    <t>Public administration &amp; defence; Compulsory social security</t>
  </si>
  <si>
    <t>Education</t>
  </si>
  <si>
    <t>單位：千人率</t>
  </si>
  <si>
    <t>本月與上月增減千分點
Change from last Period</t>
  </si>
  <si>
    <t>本月與上年同月增減千分點
Change from the same period of last year</t>
  </si>
  <si>
    <t>本年累計與上年同期增減千分點
Cumulative change from the same period of last year</t>
  </si>
  <si>
    <t>Arts, entertainment &amp; recreation</t>
  </si>
  <si>
    <t>Injury or sickness</t>
  </si>
  <si>
    <t>Injury or
sickness</t>
  </si>
  <si>
    <t>說　　明：</t>
  </si>
  <si>
    <t>Note：</t>
  </si>
  <si>
    <t>用水供應及污染整治業</t>
  </si>
  <si>
    <t>Water supply &amp; remediation activities</t>
  </si>
  <si>
    <t>運 輸 及 倉 儲 業</t>
  </si>
  <si>
    <t>批 發 及 零 售 業</t>
  </si>
  <si>
    <t>Wholesale &amp; retail trade</t>
  </si>
  <si>
    <t>住 宿 及 餐 飲 業</t>
  </si>
  <si>
    <t>Accommodation &amp; food service activities</t>
  </si>
  <si>
    <t>金 融 及 保 險 業</t>
  </si>
  <si>
    <t>Financial &amp; insurance activities</t>
  </si>
  <si>
    <t>不　動　產　業</t>
  </si>
  <si>
    <t>專業、科學及技術服務業</t>
  </si>
  <si>
    <t>支　援　服　務　業</t>
  </si>
  <si>
    <t>Real estate activities</t>
  </si>
  <si>
    <t>Professional, scientific &amp; technical activities</t>
  </si>
  <si>
    <t>Support service activities</t>
  </si>
  <si>
    <t>醫療保健及社會工作服務業</t>
  </si>
  <si>
    <t>Human health &amp; social work activities</t>
  </si>
  <si>
    <t>Other service activities</t>
  </si>
  <si>
    <t>教　　育　　業</t>
  </si>
  <si>
    <t>營　建　工　程　業</t>
  </si>
  <si>
    <t>總　　　　　　　　　　　　計</t>
  </si>
  <si>
    <t>Grand total</t>
  </si>
  <si>
    <t>傷　　病</t>
  </si>
  <si>
    <t>失　　能</t>
  </si>
  <si>
    <t>死　　亡</t>
  </si>
  <si>
    <t>出版影音及資通訊業</t>
  </si>
  <si>
    <t>說　　明：1.同表8-6說明1、2、4、5、6、7、8、10。
2.職業災害保險給付千人率(‰)＝領取職業災害保險給付人次÷職業災害保險投保人數 × 1,000。
   111年4月以前資料來自於勞工保險，5月起為勞工職業災害保險。
3.括弧( )內數字為扣除因政策放寬案件之給付千人率，係依據本部勞工保險局職業災害保險給付及因政策放
   寬給付案件資料整理而得。(其餘說明接p154-p155)</t>
  </si>
  <si>
    <r>
      <t>Note</t>
    </r>
    <r>
      <rPr>
        <sz val="12"/>
        <rFont val="新細明體"/>
        <charset val="136"/>
      </rPr>
      <t>：</t>
    </r>
    <r>
      <rPr>
        <sz val="12"/>
        <rFont val="Times New Roman"/>
      </rPr>
      <t>1.See note 1,2,4,5,6,7,8,10 of table 8-6.
2.Occupational injury incidence rate (‰) = Occupational injuries insurance benefit receipts ÷ Insured persons × 1,000. The data 
   was based on Labor Insurance before April 2022, and starting from May 2022  on Labor Occupational Accident Insurance.
3.Figures in the parenthesis exclude the cases due to loosen policy and Summarized from cases of occupational injuries benefits
   and of benefits due to loosen policy, according to Bureau of Labor. (other notes can be found on p154-p155)</t>
    </r>
  </si>
  <si>
    <t>Unit：‰</t>
  </si>
  <si>
    <t>　　 July</t>
  </si>
  <si>
    <t>　　 Aug.</t>
  </si>
  <si>
    <t>　　 Sept.</t>
  </si>
  <si>
    <t>　　 Oct.</t>
  </si>
  <si>
    <t>　　 Nov.</t>
  </si>
  <si>
    <t>　　 Dec.</t>
  </si>
  <si>
    <t>　　 Jan.</t>
  </si>
  <si>
    <t>　　 Feb.</t>
  </si>
  <si>
    <t>　　 Mar.</t>
  </si>
  <si>
    <t>　　 Apr.</t>
  </si>
  <si>
    <t>　　 May</t>
  </si>
  <si>
    <t>　　 June</t>
  </si>
  <si>
    <t xml:space="preserve"> 99年</t>
  </si>
  <si>
    <t>100年</t>
  </si>
  <si>
    <t>101年</t>
  </si>
  <si>
    <t>102年</t>
  </si>
  <si>
    <t>103年</t>
  </si>
  <si>
    <t>104年</t>
  </si>
  <si>
    <t>105年</t>
  </si>
  <si>
    <t>106年</t>
  </si>
  <si>
    <t>107年</t>
  </si>
  <si>
    <t>108年</t>
  </si>
  <si>
    <t>109年</t>
  </si>
  <si>
    <t>110年</t>
  </si>
  <si>
    <t>111年</t>
  </si>
  <si>
    <t>112年</t>
  </si>
  <si>
    <t>113年</t>
  </si>
  <si>
    <t>　　  7月</t>
  </si>
  <si>
    <t>　　  8月</t>
  </si>
  <si>
    <t>　　  9月</t>
  </si>
  <si>
    <t>　　 10月</t>
  </si>
  <si>
    <t>　　 11月</t>
  </si>
  <si>
    <t>　　 12月</t>
  </si>
  <si>
    <t>114年</t>
  </si>
  <si>
    <t>　　  1月</t>
  </si>
  <si>
    <t>　　  2月</t>
  </si>
  <si>
    <t>　　  3月</t>
  </si>
  <si>
    <t>　　  4月</t>
  </si>
  <si>
    <t>　　  5月</t>
  </si>
  <si>
    <t>　　  6月</t>
  </si>
  <si>
    <t>4.表8-7 所列行業「未詳」部分，無法計算千人率。</t>
  </si>
  <si>
    <t>4.The "Unknown" part of table 8-7 cannot  calculate occupational injury incidence.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</si>
</sst>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80" formatCode="###0\ "/>
    <numFmt numFmtId="181" formatCode="###,##0\ \ "/>
    <numFmt numFmtId="189" formatCode="#"/>
    <numFmt numFmtId="190" formatCode="##0.000"/>
    <numFmt numFmtId="191" formatCode="##0.000;\-##0.000;&quot;－&quot;"/>
    <numFmt numFmtId="192" formatCode="\(##0.000\);\(\-##0.000\)"/>
  </numFmts>
  <fonts count="31">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12"/>
      <name val="Times New Roman"/>
    </font>
    <font>
      <sz val="8.25"/>
      <name val="新細明體"/>
      <charset val="136"/>
    </font>
    <font>
      <sz val="8.5"/>
      <name val="新細明體"/>
      <charset val="136"/>
    </font>
    <font>
      <sz val="11"/>
      <name val="Times New Roman"/>
    </font>
    <font>
      <sz val="7.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7">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s>
  <cellStyleXfs count="45">
    <xf numFmtId="0" fontId="0" fillId="2" borderId="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11" borderId="0" applyNumberFormat="0" applyAlignment="0" applyProtection="0">
      <alignment vertical="center"/>
    </xf>
    <xf numFmtId="0" fontId="12" fillId="12" borderId="0" applyNumberFormat="0" applyAlignment="0" applyProtection="0">
      <alignment vertical="center"/>
    </xf>
    <xf numFmtId="0" fontId="12" fillId="13" borderId="0" applyNumberFormat="0" applyAlignment="0" applyProtection="0">
      <alignment vertical="center"/>
    </xf>
    <xf numFmtId="0" fontId="12" fillId="14" borderId="0" applyNumberFormat="0" applyAlignment="0" applyProtection="0">
      <alignment vertical="center"/>
    </xf>
    <xf numFmtId="0" fontId="13" fillId="15" borderId="0" applyNumberFormat="0" applyAlignment="0" applyProtection="0">
      <alignment vertical="center"/>
    </xf>
    <xf numFmtId="0" fontId="13" fillId="16" borderId="0" applyNumberFormat="0" applyAlignment="0" applyProtection="0">
      <alignment vertical="center"/>
    </xf>
    <xf numFmtId="0" fontId="13" fillId="17" borderId="0" applyNumberFormat="0" applyAlignment="0" applyProtection="0">
      <alignment vertical="center"/>
    </xf>
    <xf numFmtId="0" fontId="13" fillId="18" borderId="0" applyNumberFormat="0" applyAlignment="0" applyProtection="0">
      <alignment vertical="center"/>
    </xf>
    <xf numFmtId="0" fontId="13" fillId="19" borderId="0" applyNumberFormat="0" applyAlignment="0" applyProtection="0">
      <alignment vertical="center"/>
    </xf>
    <xf numFmtId="0" fontId="13" fillId="20" borderId="0" applyNumberFormat="0" applyAlignment="0" applyProtection="0">
      <alignment vertical="center"/>
    </xf>
    <xf numFmtId="0" fontId="4" fillId="2" borderId="0">
      <alignment vertical="center"/>
    </xf>
    <xf numFmtId="41" fontId="4" fillId="2" borderId="0" applyFont="0" applyAlignment="0" applyProtection="0">
      <alignment vertical="center"/>
    </xf>
    <xf numFmtId="41" fontId="4" fillId="2" borderId="0" applyFont="0" applyAlignment="0" applyProtection="0">
      <alignment vertical="center"/>
    </xf>
    <xf numFmtId="0" fontId="14" fillId="21" borderId="0" applyNumberFormat="0" applyAlignment="0" applyProtection="0">
      <alignment vertical="center"/>
    </xf>
    <xf numFmtId="0" fontId="15" fillId="2" borderId="1" applyNumberFormat="0" applyAlignment="0" applyProtection="0">
      <alignment vertical="center"/>
    </xf>
    <xf numFmtId="0" fontId="16" fillId="22" borderId="0" applyNumberFormat="0" applyAlignment="0" applyProtection="0">
      <alignment vertical="center"/>
    </xf>
    <xf numFmtId="0" fontId="17" fillId="23" borderId="2" applyNumberFormat="0" applyAlignment="0" applyProtection="0">
      <alignment vertical="center"/>
    </xf>
    <xf numFmtId="0" fontId="18" fillId="2" borderId="3" applyNumberFormat="0" applyAlignment="0" applyProtection="0">
      <alignment vertical="center"/>
    </xf>
    <xf numFmtId="0" fontId="4" fillId="24" borderId="4" applyNumberFormat="0" applyFont="0" applyAlignment="0" applyProtection="0">
      <alignment vertical="center"/>
    </xf>
    <xf numFmtId="0" fontId="19" fillId="2" borderId="0" applyNumberFormat="0" applyAlignment="0" applyProtection="0">
      <alignment vertical="center"/>
    </xf>
    <xf numFmtId="0" fontId="13" fillId="25" borderId="0" applyNumberFormat="0" applyAlignment="0" applyProtection="0">
      <alignment vertical="center"/>
    </xf>
    <xf numFmtId="0" fontId="13" fillId="26" borderId="0" applyNumberFormat="0" applyAlignment="0" applyProtection="0">
      <alignment vertical="center"/>
    </xf>
    <xf numFmtId="0" fontId="13" fillId="27" borderId="0" applyNumberFormat="0" applyAlignment="0" applyProtection="0">
      <alignment vertical="center"/>
    </xf>
    <xf numFmtId="0" fontId="13" fillId="28" borderId="0" applyNumberFormat="0" applyAlignment="0" applyProtection="0">
      <alignment vertical="center"/>
    </xf>
    <xf numFmtId="0" fontId="13" fillId="29" borderId="0" applyNumberFormat="0" applyAlignment="0" applyProtection="0">
      <alignment vertical="center"/>
    </xf>
    <xf numFmtId="0" fontId="13" fillId="30" borderId="0" applyNumberFormat="0" applyAlignment="0" applyProtection="0">
      <alignment vertical="center"/>
    </xf>
    <xf numFmtId="0" fontId="20" fillId="2" borderId="0" applyNumberFormat="0" applyAlignment="0" applyProtection="0">
      <alignment vertical="center"/>
    </xf>
    <xf numFmtId="0" fontId="21" fillId="2" borderId="5" applyNumberFormat="0" applyAlignment="0" applyProtection="0">
      <alignment vertical="center"/>
    </xf>
    <xf numFmtId="0" fontId="22" fillId="2" borderId="6" applyNumberFormat="0" applyAlignment="0" applyProtection="0">
      <alignment vertical="center"/>
    </xf>
    <xf numFmtId="0" fontId="23" fillId="2" borderId="7" applyNumberFormat="0" applyAlignment="0" applyProtection="0">
      <alignment vertical="center"/>
    </xf>
    <xf numFmtId="0" fontId="23" fillId="2" borderId="0" applyNumberFormat="0" applyAlignment="0" applyProtection="0">
      <alignment vertical="center"/>
    </xf>
    <xf numFmtId="0" fontId="24" fillId="31" borderId="2" applyNumberFormat="0" applyAlignment="0" applyProtection="0">
      <alignment vertical="center"/>
    </xf>
    <xf numFmtId="0" fontId="25" fillId="23" borderId="8" applyNumberFormat="0" applyAlignment="0" applyProtection="0">
      <alignment vertical="center"/>
    </xf>
    <xf numFmtId="0" fontId="26" fillId="32" borderId="9" applyNumberFormat="0" applyAlignment="0" applyProtection="0">
      <alignment vertical="center"/>
    </xf>
    <xf numFmtId="0" fontId="27" fillId="33" borderId="0" applyNumberFormat="0" applyAlignment="0" applyProtection="0">
      <alignment vertical="center"/>
    </xf>
    <xf numFmtId="0" fontId="28" fillId="2" borderId="0" applyNumberFormat="0" applyAlignment="0" applyProtection="0">
      <alignment vertical="center"/>
    </xf>
  </cellStyleXfs>
  <cellXfs count="118">
    <xf numFmtId="0" fontId="0" fillId="2" borderId="0" xfId="0" applyNumberFormat="1" applyFont="1" applyFill="1" applyBorder="1" applyAlignment="1" applyProtection="1">
      <alignment vertical="center"/>
    </xf>
    <xf numFmtId="181" fontId="9" fillId="2" borderId="26" xfId="19" applyNumberFormat="1" applyFont="1" applyFill="1" applyBorder="1" applyAlignment="1" applyProtection="1">
      <alignment horizontal="center" vertical="center" wrapText="1"/>
    </xf>
    <xf numFmtId="181" fontId="9" fillId="2" borderId="23" xfId="19" applyNumberFormat="1" applyFont="1" applyFill="1" applyBorder="1" applyAlignment="1" applyProtection="1">
      <alignment horizontal="center" vertical="center" wrapText="1"/>
    </xf>
    <xf numFmtId="181" fontId="9" fillId="2" borderId="18" xfId="19" applyNumberFormat="1" applyFont="1" applyFill="1" applyBorder="1" applyAlignment="1" applyProtection="1">
      <alignment horizontal="center" vertical="center" wrapText="1"/>
    </xf>
    <xf numFmtId="181" fontId="9" fillId="2" borderId="22" xfId="19" applyNumberFormat="1" applyFont="1" applyFill="1" applyBorder="1" applyAlignment="1" applyProtection="1">
      <alignment horizontal="center" vertical="center" wrapText="1"/>
    </xf>
    <xf numFmtId="180" fontId="9" fillId="2" borderId="25" xfId="21" applyNumberFormat="1" applyFont="1" applyFill="1" applyBorder="1" applyAlignment="1" applyProtection="1">
      <alignment horizontal="center" vertical="center"/>
    </xf>
    <xf numFmtId="180" fontId="9" fillId="2" borderId="24" xfId="21" applyNumberFormat="1" applyFont="1" applyFill="1" applyBorder="1" applyAlignment="1" applyProtection="1">
      <alignment horizontal="center" vertical="center"/>
    </xf>
    <xf numFmtId="180" fontId="9" fillId="2" borderId="26" xfId="21" applyNumberFormat="1" applyFont="1" applyFill="1" applyBorder="1" applyAlignment="1" applyProtection="1">
      <alignment horizontal="center" vertical="center"/>
    </xf>
    <xf numFmtId="180" fontId="9" fillId="2" borderId="23" xfId="21" applyNumberFormat="1" applyFont="1" applyFill="1" applyBorder="1" applyAlignment="1" applyProtection="1">
      <alignment horizontal="center" vertical="center"/>
    </xf>
    <xf numFmtId="180" fontId="9" fillId="2" borderId="18" xfId="21" applyNumberFormat="1" applyFont="1" applyFill="1" applyBorder="1" applyAlignment="1" applyProtection="1">
      <alignment horizontal="center" vertical="center"/>
    </xf>
    <xf numFmtId="180" fontId="9" fillId="2" borderId="22" xfId="21" applyNumberFormat="1" applyFont="1" applyFill="1" applyBorder="1" applyAlignment="1" applyProtection="1">
      <alignment horizontal="center" vertical="center"/>
    </xf>
    <xf numFmtId="0" fontId="8" fillId="2" borderId="25" xfId="19" applyNumberFormat="1" applyFont="1" applyFill="1" applyBorder="1" applyAlignment="1" applyProtection="1">
      <alignment horizontal="center" vertical="center" wrapText="1"/>
    </xf>
    <xf numFmtId="0" fontId="8" fillId="2" borderId="24" xfId="19" applyNumberFormat="1" applyFont="1" applyFill="1" applyBorder="1" applyAlignment="1" applyProtection="1">
      <alignment horizontal="center" vertical="center" wrapText="1"/>
    </xf>
    <xf numFmtId="0" fontId="8" fillId="2" borderId="23" xfId="19" applyNumberFormat="1" applyFont="1" applyFill="1" applyBorder="1" applyAlignment="1" applyProtection="1">
      <alignment horizontal="center" vertical="center" wrapText="1"/>
    </xf>
    <xf numFmtId="0" fontId="8" fillId="2" borderId="18" xfId="19"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9" fillId="2" borderId="12"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vertical="center"/>
    </xf>
    <xf numFmtId="0" fontId="9" fillId="2" borderId="10" xfId="0" applyNumberFormat="1" applyFont="1" applyFill="1" applyBorder="1" applyAlignment="1" applyProtection="1">
      <alignment horizontal="right"/>
    </xf>
    <xf numFmtId="181" fontId="9" fillId="2" borderId="13" xfId="0" applyNumberFormat="1" applyFont="1" applyFill="1" applyBorder="1" applyAlignment="1" applyProtection="1">
      <alignment horizontal="center" vertical="center" wrapText="1"/>
    </xf>
    <xf numFmtId="181" fontId="9" fillId="2" borderId="10"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center" vertical="center" wrapText="1"/>
    </xf>
    <xf numFmtId="181" fontId="9" fillId="2" borderId="16" xfId="0" applyNumberFormat="1" applyFont="1" applyFill="1" applyBorder="1" applyAlignment="1" applyProtection="1">
      <alignment horizontal="center" vertical="center" wrapText="1"/>
    </xf>
    <xf numFmtId="181" fontId="9" fillId="2" borderId="17" xfId="0" applyNumberFormat="1" applyFont="1" applyFill="1" applyBorder="1" applyAlignment="1" applyProtection="1">
      <alignment horizontal="center" vertical="center" wrapText="1"/>
    </xf>
    <xf numFmtId="181" fontId="9" fillId="2" borderId="12" xfId="0" applyNumberFormat="1" applyFont="1" applyFill="1" applyBorder="1" applyAlignment="1" applyProtection="1">
      <alignment horizontal="center" vertical="center" wrapText="1"/>
    </xf>
    <xf numFmtId="0" fontId="0" fillId="2" borderId="18" xfId="0" applyNumberFormat="1" applyFont="1" applyFill="1" applyBorder="1" applyAlignment="1" applyProtection="1">
      <alignment vertical="center"/>
    </xf>
    <xf numFmtId="0" fontId="8" fillId="2" borderId="19" xfId="0" applyNumberFormat="1" applyFont="1" applyFill="1" applyBorder="1" applyAlignment="1" applyProtection="1">
      <alignment horizontal="center" vertical="center" wrapText="1"/>
    </xf>
    <xf numFmtId="181" fontId="9" fillId="2" borderId="0" xfId="0" applyNumberFormat="1" applyFont="1" applyFill="1" applyBorder="1" applyAlignment="1" applyProtection="1">
      <alignment horizontal="center" vertical="center" wrapText="1"/>
    </xf>
    <xf numFmtId="181" fontId="9" fillId="2" borderId="20"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vertical="center"/>
    </xf>
    <xf numFmtId="189" fontId="6" fillId="2" borderId="21" xfId="0" applyNumberFormat="1" applyFont="1" applyFill="1" applyBorder="1" applyAlignment="1" applyProtection="1">
      <alignment horizontal="left" vertical="center"/>
    </xf>
    <xf numFmtId="0" fontId="6" fillId="2" borderId="21" xfId="0" applyNumberFormat="1" applyFont="1" applyFill="1" applyBorder="1" applyAlignment="1" applyProtection="1">
      <alignment horizontal="left" vertical="center"/>
    </xf>
    <xf numFmtId="0" fontId="7" fillId="2" borderId="0" xfId="0" applyNumberFormat="1" applyFont="1" applyFill="1" applyBorder="1" applyAlignment="1" applyProtection="1">
      <alignment vertical="center" wrapText="1"/>
    </xf>
    <xf numFmtId="0" fontId="0" fillId="2" borderId="0" xfId="0" applyNumberFormat="1" applyFont="1" applyFill="1" applyBorder="1" applyAlignment="1" applyProtection="1">
      <alignment vertical="center" wrapText="1"/>
    </xf>
    <xf numFmtId="0" fontId="0" fillId="2" borderId="0" xfId="0">
      <alignment vertical="center"/>
    </xf>
    <xf numFmtId="190" fontId="29" fillId="2" borderId="14" xfId="20" applyNumberFormat="1" applyFont="1" applyFill="1" applyBorder="1" applyAlignment="1" applyProtection="1">
      <alignment horizontal="right" vertical="center"/>
    </xf>
    <xf numFmtId="190" fontId="29" fillId="2" borderId="0" xfId="20" applyNumberFormat="1" applyFont="1" applyFill="1" applyBorder="1" applyAlignment="1" applyProtection="1">
      <alignment horizontal="right" vertical="center"/>
    </xf>
    <xf numFmtId="190" fontId="29" fillId="2" borderId="11" xfId="0" applyNumberFormat="1" applyFont="1" applyFill="1" applyBorder="1" applyAlignment="1" applyProtection="1">
      <alignment horizontal="right" vertical="center"/>
    </xf>
    <xf numFmtId="190" fontId="6" fillId="2" borderId="15" xfId="20" applyNumberFormat="1" applyFont="1" applyFill="1" applyBorder="1" applyAlignment="1" applyProtection="1">
      <alignment horizontal="right" vertical="center"/>
    </xf>
    <xf numFmtId="190" fontId="6" fillId="2" borderId="0" xfId="20" applyNumberFormat="1" applyFont="1" applyFill="1" applyBorder="1" applyAlignment="1" applyProtection="1">
      <alignment horizontal="right" vertical="center"/>
    </xf>
    <xf numFmtId="191" fontId="6" fillId="2" borderId="0" xfId="20" applyNumberFormat="1" applyFont="1" applyFill="1" applyBorder="1" applyAlignment="1" applyProtection="1">
      <alignment horizontal="right" vertical="center"/>
    </xf>
    <xf numFmtId="191" fontId="6" fillId="2" borderId="15" xfId="20" applyNumberFormat="1" applyFont="1" applyFill="1" applyBorder="1" applyAlignment="1" applyProtection="1">
      <alignment horizontal="right" vertical="center"/>
    </xf>
    <xf numFmtId="0" fontId="30" fillId="2" borderId="0" xfId="0" applyNumberFormat="1" applyFont="1" applyFill="1" applyBorder="1" applyAlignment="1" applyProtection="1">
      <alignment horizontal="left" vertical="center"/>
    </xf>
    <xf numFmtId="192" fontId="6" fillId="2" borderId="0" xfId="20" applyNumberFormat="1" applyFont="1" applyFill="1" applyBorder="1" applyAlignment="1" applyProtection="1">
      <alignment horizontal="right" vertical="center"/>
    </xf>
    <xf numFmtId="49" fontId="30" fillId="2" borderId="0" xfId="0" applyNumberFormat="1" applyFont="1" applyFill="1" applyBorder="1" applyAlignment="1" applyProtection="1">
      <alignment horizontal="center" vertical="center"/>
    </xf>
    <xf numFmtId="190" fontId="29" fillId="2" borderId="15" xfId="0" applyNumberFormat="1" applyFont="1" applyFill="1" applyBorder="1" applyAlignment="1" applyProtection="1">
      <alignment horizontal="right" vertical="center"/>
    </xf>
    <xf numFmtId="190" fontId="29" fillId="2" borderId="0" xfId="0" applyNumberFormat="1" applyFont="1" applyFill="1" applyBorder="1" applyAlignment="1" applyProtection="1">
      <alignment horizontal="right" vertical="center"/>
    </xf>
    <xf numFmtId="190" fontId="6" fillId="2" borderId="0" xfId="0" applyNumberFormat="1" applyFont="1" applyFill="1" applyBorder="1" applyAlignment="1" applyProtection="1">
      <alignment horizontal="right" vertical="center"/>
    </xf>
    <xf numFmtId="190" fontId="6" fillId="2" borderId="11" xfId="0" applyNumberFormat="1" applyFont="1" applyFill="1" applyBorder="1" applyAlignment="1" applyProtection="1">
      <alignment horizontal="right" vertical="center"/>
    </xf>
    <xf numFmtId="190" fontId="6" fillId="2" borderId="15" xfId="0" applyNumberFormat="1" applyFont="1" applyFill="1" applyBorder="1" applyAlignment="1" applyProtection="1">
      <alignment horizontal="right" vertical="center"/>
    </xf>
    <xf numFmtId="191" fontId="6" fillId="2" borderId="15" xfId="0" applyNumberFormat="1" applyFont="1" applyFill="1" applyBorder="1" applyAlignment="1" applyProtection="1">
      <alignment horizontal="right" vertical="center"/>
    </xf>
    <xf numFmtId="191" fontId="6" fillId="2" borderId="0" xfId="0" applyNumberFormat="1" applyFont="1" applyFill="1" applyBorder="1" applyAlignment="1" applyProtection="1">
      <alignment horizontal="right" vertical="center"/>
    </xf>
    <xf numFmtId="191" fontId="29" fillId="2" borderId="15" xfId="0" applyNumberFormat="1" applyFont="1" applyFill="1" applyBorder="1" applyAlignment="1" applyProtection="1">
      <alignment horizontal="right" vertical="center"/>
    </xf>
    <xf numFmtId="191" fontId="6" fillId="2" borderId="11" xfId="0" applyNumberFormat="1" applyFont="1" applyFill="1" applyBorder="1" applyAlignment="1" applyProtection="1">
      <alignment horizontal="right" vertical="center"/>
    </xf>
    <xf numFmtId="0" fontId="30" fillId="2" borderId="0" xfId="0" applyNumberFormat="1" applyFont="1" applyFill="1" applyBorder="1" applyAlignment="1" applyProtection="1">
      <alignment vertical="center"/>
    </xf>
    <xf numFmtId="0" fontId="8" fillId="2" borderId="0" xfId="0" applyFont="1">
      <alignment vertical="center"/>
    </xf>
    <xf numFmtId="49" fontId="30" fillId="2" borderId="0" xfId="0" applyNumberFormat="1" applyFont="1" applyFill="1" applyBorder="1" applyAlignment="1" applyProtection="1">
      <alignment horizontal="left" vertical="center"/>
    </xf>
    <xf numFmtId="191" fontId="29" fillId="2" borderId="0" xfId="20" applyNumberFormat="1" applyFont="1" applyFill="1" applyBorder="1" applyAlignment="1" applyProtection="1">
      <alignment horizontal="right" vertical="center"/>
    </xf>
    <xf numFmtId="191" fontId="29" fillId="2" borderId="0" xfId="0" applyNumberFormat="1" applyFont="1" applyFill="1" applyBorder="1" applyAlignment="1" applyProtection="1">
      <alignment horizontal="right" vertical="center"/>
    </xf>
    <xf numFmtId="191" fontId="29" fillId="2" borderId="11" xfId="0" applyNumberFormat="1" applyFont="1" applyFill="1" applyBorder="1" applyAlignment="1" applyProtection="1">
      <alignment horizontal="right" vertical="center"/>
    </xf>
    <xf numFmtId="181" fontId="9" fillId="2" borderId="24" xfId="19" applyNumberFormat="1" applyFont="1" applyFill="1" applyBorder="1" applyAlignment="1" applyProtection="1">
      <alignment horizontal="center" vertical="center" wrapText="1"/>
    </xf>
    <xf numFmtId="181" fontId="9" fillId="2" borderId="25" xfId="19" applyNumberFormat="1" applyFont="1" applyFill="1" applyBorder="1" applyAlignment="1" applyProtection="1">
      <alignment horizontal="center" vertical="center" wrapText="1"/>
    </xf>
    <xf numFmtId="49" fontId="9" fillId="2" borderId="15" xfId="0" applyNumberFormat="1" applyFont="1" applyFill="1" applyBorder="1" applyAlignment="1" applyProtection="1">
      <alignment horizontal="left" vertical="center" wrapText="1"/>
    </xf>
    <xf numFmtId="49" fontId="9" fillId="2" borderId="27" xfId="0" applyNumberFormat="1" applyFont="1" applyFill="1" applyBorder="1" applyAlignment="1" applyProtection="1">
      <alignment horizontal="left" vertical="center"/>
    </xf>
    <xf numFmtId="0" fontId="11" fillId="2" borderId="11" xfId="0" applyNumberFormat="1" applyFont="1" applyFill="1" applyBorder="1" applyAlignment="1" applyProtection="1">
      <alignment horizontal="left" vertical="center" wrapText="1"/>
    </xf>
    <xf numFmtId="0" fontId="11" fillId="2" borderId="28" xfId="0" applyNumberFormat="1" applyFont="1" applyFill="1" applyBorder="1" applyAlignment="1" applyProtection="1">
      <alignment horizontal="left" vertical="center" wrapText="1"/>
    </xf>
    <xf numFmtId="0" fontId="9" fillId="2" borderId="18" xfId="0" applyNumberFormat="1" applyFont="1" applyFill="1" applyBorder="1" applyAlignment="1" applyProtection="1">
      <alignment vertical="top" wrapText="1"/>
    </xf>
    <xf numFmtId="0" fontId="9" fillId="2" borderId="0" xfId="0" applyNumberFormat="1" applyFont="1" applyFill="1" applyBorder="1" applyAlignment="1" applyProtection="1">
      <alignment vertical="top" wrapText="1"/>
    </xf>
    <xf numFmtId="181" fontId="9" fillId="2" borderId="20" xfId="20" applyNumberFormat="1" applyFont="1" applyFill="1" applyBorder="1" applyAlignment="1" applyProtection="1">
      <alignment horizontal="center" vertical="center" wrapText="1"/>
    </xf>
    <xf numFmtId="181" fontId="9" fillId="2" borderId="13" xfId="20" applyNumberFormat="1" applyFont="1" applyFill="1" applyBorder="1" applyAlignment="1" applyProtection="1">
      <alignment horizontal="center" vertical="center" wrapText="1"/>
    </xf>
    <xf numFmtId="180" fontId="9" fillId="2" borderId="35" xfId="20" applyNumberFormat="1" applyFont="1" applyFill="1" applyBorder="1" applyAlignment="1" applyProtection="1">
      <alignment horizontal="center" vertical="center"/>
    </xf>
    <xf numFmtId="180" fontId="9" fillId="2" borderId="34" xfId="20" applyNumberFormat="1" applyFont="1" applyFill="1" applyBorder="1" applyAlignment="1" applyProtection="1">
      <alignment horizontal="center" vertical="center"/>
    </xf>
    <xf numFmtId="180" fontId="9" fillId="2" borderId="36" xfId="20" applyNumberFormat="1" applyFont="1" applyFill="1" applyBorder="1" applyAlignment="1" applyProtection="1">
      <alignment horizontal="center" vertical="center"/>
    </xf>
    <xf numFmtId="180" fontId="9" fillId="2" borderId="13" xfId="20" applyNumberFormat="1" applyFont="1" applyFill="1" applyBorder="1" applyAlignment="1" applyProtection="1">
      <alignment horizontal="center" vertical="center"/>
    </xf>
    <xf numFmtId="181" fontId="9" fillId="2" borderId="33" xfId="20" applyNumberFormat="1" applyFont="1" applyFill="1" applyBorder="1" applyAlignment="1" applyProtection="1">
      <alignment horizontal="center" vertical="center" wrapText="1"/>
    </xf>
    <xf numFmtId="181" fontId="9" fillId="2" borderId="34" xfId="2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left" vertical="top" wrapText="1"/>
    </xf>
    <xf numFmtId="0" fontId="9" fillId="2" borderId="0" xfId="0" applyNumberFormat="1" applyFont="1" applyFill="1" applyBorder="1" applyAlignment="1" applyProtection="1">
      <alignment horizontal="left" vertical="top" wrapText="1"/>
    </xf>
    <xf numFmtId="0" fontId="9" fillId="2" borderId="15" xfId="0" applyNumberFormat="1" applyFont="1" applyFill="1" applyBorder="1" applyAlignment="1" applyProtection="1">
      <alignment horizontal="left" vertical="center" wrapText="1"/>
    </xf>
    <xf numFmtId="0" fontId="9" fillId="2" borderId="27" xfId="0" applyNumberFormat="1" applyFont="1" applyFill="1" applyBorder="1" applyAlignment="1" applyProtection="1">
      <alignment horizontal="left" vertical="center" wrapText="1"/>
    </xf>
    <xf numFmtId="49" fontId="9" fillId="2" borderId="18" xfId="0" applyNumberFormat="1" applyFont="1" applyFill="1" applyBorder="1" applyAlignment="1" applyProtection="1">
      <alignment horizontal="center" vertical="center" wrapText="1"/>
    </xf>
    <xf numFmtId="49" fontId="9" fillId="2" borderId="29"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center" vertical="center" wrapText="1"/>
    </xf>
    <xf numFmtId="49" fontId="9" fillId="2" borderId="21" xfId="0" applyNumberFormat="1" applyFont="1" applyFill="1" applyBorder="1" applyAlignment="1" applyProtection="1">
      <alignment horizontal="center" vertical="center"/>
    </xf>
    <xf numFmtId="49" fontId="9" fillId="2" borderId="10" xfId="0" applyNumberFormat="1" applyFont="1" applyFill="1" applyBorder="1" applyAlignment="1" applyProtection="1">
      <alignment horizontal="center" vertical="center"/>
    </xf>
    <xf numFmtId="49" fontId="9" fillId="2" borderId="30" xfId="0" applyNumberFormat="1" applyFont="1" applyFill="1" applyBorder="1" applyAlignment="1" applyProtection="1">
      <alignment horizontal="center" vertical="center"/>
    </xf>
    <xf numFmtId="180" fontId="9" fillId="2" borderId="31" xfId="20" applyNumberFormat="1" applyFont="1" applyFill="1" applyBorder="1" applyAlignment="1" applyProtection="1">
      <alignment horizontal="center" vertical="center"/>
    </xf>
    <xf numFmtId="180" fontId="9" fillId="2" borderId="18" xfId="20" applyNumberFormat="1" applyFont="1" applyFill="1" applyBorder="1" applyAlignment="1" applyProtection="1">
      <alignment horizontal="center" vertical="center"/>
    </xf>
    <xf numFmtId="180" fontId="9" fillId="2" borderId="23" xfId="20" applyNumberFormat="1" applyFont="1" applyFill="1" applyBorder="1" applyAlignment="1" applyProtection="1">
      <alignment horizontal="center" vertical="center"/>
    </xf>
    <xf numFmtId="180" fontId="9" fillId="2" borderId="32" xfId="20" applyNumberFormat="1" applyFont="1" applyFill="1" applyBorder="1" applyAlignment="1" applyProtection="1">
      <alignment horizontal="center" vertical="center"/>
    </xf>
    <xf numFmtId="180" fontId="9" fillId="2" borderId="24" xfId="20" applyNumberFormat="1" applyFont="1" applyFill="1" applyBorder="1" applyAlignment="1" applyProtection="1">
      <alignment horizontal="center" vertical="center"/>
    </xf>
    <xf numFmtId="180" fontId="9" fillId="2" borderId="25" xfId="20" applyNumberFormat="1" applyFont="1" applyFill="1" applyBorder="1" applyAlignment="1" applyProtection="1">
      <alignment horizontal="center" vertical="center"/>
    </xf>
    <xf numFmtId="0" fontId="8" fillId="2" borderId="24" xfId="0" applyNumberFormat="1" applyFont="1" applyFill="1" applyBorder="1" applyAlignment="1" applyProtection="1">
      <alignment horizontal="center" vertical="center" wrapText="1"/>
    </xf>
    <xf numFmtId="0" fontId="8" fillId="2" borderId="25" xfId="0" applyNumberFormat="1" applyFont="1" applyFill="1" applyBorder="1" applyAlignment="1" applyProtection="1">
      <alignment horizontal="center" vertical="center" wrapText="1"/>
    </xf>
    <xf numFmtId="0" fontId="8" fillId="2" borderId="18" xfId="0" applyNumberFormat="1" applyFont="1" applyFill="1" applyBorder="1" applyAlignment="1" applyProtection="1">
      <alignment horizontal="center" vertical="center" wrapText="1"/>
    </xf>
    <xf numFmtId="0" fontId="8" fillId="2" borderId="23"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180" fontId="9" fillId="2" borderId="32" xfId="21" applyNumberFormat="1" applyFont="1" applyFill="1" applyBorder="1" applyAlignment="1" applyProtection="1">
      <alignment horizontal="center" vertical="center"/>
    </xf>
    <xf numFmtId="180" fontId="9" fillId="2" borderId="31" xfId="21" applyNumberFormat="1" applyFont="1" applyFill="1" applyBorder="1" applyAlignment="1" applyProtection="1">
      <alignment horizontal="center" vertical="center"/>
    </xf>
    <xf numFmtId="181" fontId="9" fillId="2" borderId="22" xfId="0" applyNumberFormat="1" applyFont="1" applyFill="1" applyBorder="1" applyAlignment="1" applyProtection="1">
      <alignment horizontal="center" vertical="center" wrapText="1"/>
    </xf>
    <xf numFmtId="181" fontId="9" fillId="2" borderId="18" xfId="0" applyNumberFormat="1" applyFont="1" applyFill="1" applyBorder="1" applyAlignment="1" applyProtection="1">
      <alignment horizontal="center" vertical="center" wrapText="1"/>
    </xf>
    <xf numFmtId="181" fontId="9" fillId="2" borderId="23" xfId="0" applyNumberFormat="1" applyFont="1" applyFill="1" applyBorder="1" applyAlignment="1" applyProtection="1">
      <alignment horizontal="center" vertical="center" wrapText="1"/>
    </xf>
    <xf numFmtId="181" fontId="9" fillId="2" borderId="26" xfId="0" applyNumberFormat="1" applyFont="1" applyFill="1" applyBorder="1" applyAlignment="1" applyProtection="1">
      <alignment horizontal="center" vertical="center" wrapText="1"/>
    </xf>
    <xf numFmtId="181" fontId="9" fillId="2" borderId="24" xfId="0" applyNumberFormat="1" applyFont="1" applyFill="1" applyBorder="1" applyAlignment="1" applyProtection="1">
      <alignment horizontal="center" vertical="center" wrapText="1"/>
    </xf>
    <xf numFmtId="181" fontId="9" fillId="2" borderId="25"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left" vertical="top" wrapText="1"/>
    </xf>
    <xf numFmtId="49" fontId="8" fillId="2" borderId="18" xfId="0" applyNumberFormat="1" applyFont="1" applyFill="1" applyBorder="1" applyAlignment="1" applyProtection="1">
      <alignment horizontal="left" vertical="center" wrapText="1"/>
    </xf>
    <xf numFmtId="49" fontId="9" fillId="2" borderId="18" xfId="0" applyNumberFormat="1" applyFont="1" applyFill="1" applyBorder="1" applyAlignment="1" applyProtection="1">
      <alignment horizontal="left" vertical="center" wrapText="1"/>
    </xf>
    <xf numFmtId="0" fontId="8" fillId="2" borderId="18" xfId="0" applyNumberFormat="1" applyFont="1" applyFill="1" applyBorder="1" applyAlignment="1" applyProtection="1">
      <alignment horizontal="left" vertical="center"/>
    </xf>
  </cellXfs>
  <cellStyles count="45">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一般 2" xfId="19" xr:uid="{00000000-0005-0000-0000-000013000000}"/>
    <cellStyle name="千分位[0]" xfId="20" builtinId="6"/>
    <cellStyle name="千分位[0] 2" xfId="21" xr:uid="{00000000-0005-0000-0000-000016000000}"/>
    <cellStyle name="中等" xfId="22" xr:uid="{00000000-0005-0000-0000-000018000000}"/>
    <cellStyle name="合計" xfId="23" xr:uid="{00000000-0005-0000-0000-000019000000}"/>
    <cellStyle name="好" xfId="24" xr:uid="{00000000-0005-0000-0000-00001A000000}"/>
    <cellStyle name="計算方式" xfId="25" xr:uid="{00000000-0005-0000-0000-00001C000000}"/>
    <cellStyle name="連結的儲存格" xfId="26" xr:uid="{00000000-0005-0000-0000-00001F000000}"/>
    <cellStyle name="備註" xfId="27" xr:uid="{00000000-0005-0000-0000-000020000000}"/>
    <cellStyle name="說明文字" xfId="28" xr:uid="{00000000-0005-0000-0000-000022000000}"/>
    <cellStyle name="輔色1" xfId="29" xr:uid="{00000000-0005-0000-0000-000023000000}"/>
    <cellStyle name="輔色2" xfId="30" xr:uid="{00000000-0005-0000-0000-000024000000}"/>
    <cellStyle name="輔色3" xfId="31" xr:uid="{00000000-0005-0000-0000-000025000000}"/>
    <cellStyle name="輔色4" xfId="32" xr:uid="{00000000-0005-0000-0000-000026000000}"/>
    <cellStyle name="輔色5" xfId="33" xr:uid="{00000000-0005-0000-0000-000027000000}"/>
    <cellStyle name="輔色6" xfId="34" xr:uid="{00000000-0005-0000-0000-000028000000}"/>
    <cellStyle name="標題" xfId="35" xr:uid="{00000000-0005-0000-0000-000029000000}"/>
    <cellStyle name="標題 1" xfId="36" xr:uid="{00000000-0005-0000-0000-00002A000000}"/>
    <cellStyle name="標題 2" xfId="37" xr:uid="{00000000-0005-0000-0000-00002B000000}"/>
    <cellStyle name="標題 3" xfId="38" xr:uid="{00000000-0005-0000-0000-00002C000000}"/>
    <cellStyle name="標題 4" xfId="39" xr:uid="{00000000-0005-0000-0000-00002D000000}"/>
    <cellStyle name="輸入" xfId="40" xr:uid="{00000000-0005-0000-0000-00002E000000}"/>
    <cellStyle name="輸出" xfId="41" xr:uid="{00000000-0005-0000-0000-00002F000000}"/>
    <cellStyle name="檢查儲存格" xfId="42" xr:uid="{00000000-0005-0000-0000-000030000000}"/>
    <cellStyle name="壞" xfId="43" xr:uid="{00000000-0005-0000-0000-000031000000}"/>
    <cellStyle name="警告文字" xfId="44" xr:uid="{00000000-0005-0000-0000-000032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48"/>
  <sheetViews>
    <sheetView tabSelected="1" workbookViewId="0">
      <selection activeCell="A2" sqref="A2"/>
    </sheetView>
  </sheetViews>
  <sheetFormatPr defaultColWidth="8.88671875" defaultRowHeight="16.5" customHeight="1"/>
  <cols>
    <col min="1" max="1" width="9.109375" customWidth="1"/>
    <col min="2" max="2" width="7.6640625" customWidth="1"/>
    <col min="3" max="3" width="2.6640625" customWidth="1"/>
    <col min="4" max="11" width="8.109375" customWidth="1"/>
    <col min="12" max="23" width="7" customWidth="1"/>
    <col min="24" max="24" width="9.109375" customWidth="1"/>
    <col min="25" max="25" width="7.6640625" customWidth="1"/>
    <col min="26" max="26" width="2.6640625" customWidth="1"/>
    <col min="27" max="34" width="8.109375" customWidth="1"/>
    <col min="35" max="42" width="10.6640625" customWidth="1"/>
    <col min="43" max="43" width="9.109375" customWidth="1"/>
    <col min="44" max="44" width="7.6640625" customWidth="1"/>
    <col min="45" max="45" width="2.6640625" customWidth="1"/>
    <col min="46" max="53" width="8.109375" customWidth="1"/>
    <col min="54" max="61" width="10.6640625" customWidth="1"/>
    <col min="62" max="62" width="9.109375" customWidth="1"/>
    <col min="63" max="63" width="7.6640625" customWidth="1"/>
    <col min="64" max="64" width="2.6640625" customWidth="1"/>
    <col min="65" max="72" width="8.109375" customWidth="1"/>
    <col min="73" max="80" width="10.6640625" customWidth="1"/>
    <col min="81" max="81" width="9.109375" customWidth="1"/>
    <col min="82" max="82" width="7.6640625" customWidth="1"/>
    <col min="83" max="83" width="2.6640625" customWidth="1"/>
    <col min="84" max="91" width="8.109375" customWidth="1"/>
    <col min="92" max="99" width="10.6640625" customWidth="1"/>
  </cols>
  <sheetData>
    <row r="1" spans="1:99" ht="32.1" customHeight="1">
      <c r="A1" s="102" t="s">
        <v>0</v>
      </c>
      <c r="B1" s="102"/>
      <c r="C1" s="103"/>
      <c r="D1" s="103"/>
      <c r="E1" s="103"/>
      <c r="F1" s="103"/>
      <c r="G1" s="103"/>
      <c r="H1" s="103"/>
      <c r="I1" s="103"/>
      <c r="J1" s="103"/>
      <c r="K1" s="103"/>
      <c r="L1" s="113" t="s">
        <v>1</v>
      </c>
      <c r="M1" s="103"/>
      <c r="N1" s="103"/>
      <c r="O1" s="103"/>
      <c r="P1" s="103"/>
      <c r="Q1" s="103"/>
      <c r="R1" s="103"/>
      <c r="S1" s="103"/>
      <c r="T1" s="103"/>
      <c r="U1" s="103"/>
      <c r="V1" s="103"/>
      <c r="W1" s="103"/>
      <c r="X1" s="102" t="s">
        <v>4</v>
      </c>
      <c r="Y1" s="102"/>
      <c r="Z1" s="103"/>
      <c r="AA1" s="103"/>
      <c r="AB1" s="103"/>
      <c r="AC1" s="103"/>
      <c r="AD1" s="103"/>
      <c r="AE1" s="103"/>
      <c r="AF1" s="103"/>
      <c r="AG1" s="103"/>
      <c r="AH1" s="103"/>
      <c r="AI1" s="104" t="s">
        <v>5</v>
      </c>
      <c r="AJ1" s="103"/>
      <c r="AK1" s="103"/>
      <c r="AL1" s="103"/>
      <c r="AM1" s="103"/>
      <c r="AN1" s="103"/>
      <c r="AO1" s="103"/>
      <c r="AP1" s="103"/>
      <c r="AQ1" s="102" t="s">
        <v>6</v>
      </c>
      <c r="AR1" s="102"/>
      <c r="AS1" s="103"/>
      <c r="AT1" s="103"/>
      <c r="AU1" s="103"/>
      <c r="AV1" s="103"/>
      <c r="AW1" s="103"/>
      <c r="AX1" s="103"/>
      <c r="AY1" s="103"/>
      <c r="AZ1" s="103"/>
      <c r="BA1" s="103"/>
      <c r="BB1" s="104" t="s">
        <v>7</v>
      </c>
      <c r="BC1" s="103"/>
      <c r="BD1" s="103"/>
      <c r="BE1" s="103"/>
      <c r="BF1" s="103"/>
      <c r="BG1" s="103"/>
      <c r="BH1" s="103"/>
      <c r="BI1" s="103"/>
      <c r="BJ1" s="102" t="s">
        <v>8</v>
      </c>
      <c r="BK1" s="102"/>
      <c r="BL1" s="103"/>
      <c r="BM1" s="103"/>
      <c r="BN1" s="103"/>
      <c r="BO1" s="103"/>
      <c r="BP1" s="103"/>
      <c r="BQ1" s="103"/>
      <c r="BR1" s="103"/>
      <c r="BS1" s="103"/>
      <c r="BT1" s="103"/>
      <c r="BU1" s="104" t="s">
        <v>9</v>
      </c>
      <c r="BV1" s="103"/>
      <c r="BW1" s="103"/>
      <c r="BX1" s="103"/>
      <c r="BY1" s="103"/>
      <c r="BZ1" s="103"/>
      <c r="CA1" s="103"/>
      <c r="CB1" s="103"/>
      <c r="CC1" s="102" t="s">
        <v>29</v>
      </c>
      <c r="CD1" s="102"/>
      <c r="CE1" s="103"/>
      <c r="CF1" s="103"/>
      <c r="CG1" s="103"/>
      <c r="CH1" s="103"/>
      <c r="CI1" s="103"/>
      <c r="CJ1" s="103"/>
      <c r="CK1" s="103"/>
      <c r="CL1" s="103"/>
      <c r="CM1" s="103"/>
      <c r="CN1" s="104" t="s">
        <v>30</v>
      </c>
      <c r="CO1" s="103"/>
      <c r="CP1" s="103"/>
      <c r="CQ1" s="103"/>
      <c r="CR1" s="103"/>
      <c r="CS1" s="103"/>
      <c r="CT1" s="103"/>
      <c r="CU1" s="103"/>
    </row>
    <row r="2" spans="1:99" s="19" customFormat="1" ht="32.1" customHeight="1" thickBot="1">
      <c r="A2" s="21"/>
      <c r="B2" s="15"/>
      <c r="C2" s="15"/>
      <c r="D2" s="15"/>
      <c r="E2" s="15"/>
      <c r="F2" s="15"/>
      <c r="G2" s="15"/>
      <c r="H2" s="15"/>
      <c r="I2" s="15"/>
      <c r="J2" s="15"/>
      <c r="K2" s="24" t="s">
        <v>41</v>
      </c>
      <c r="L2" s="20"/>
      <c r="M2" s="16"/>
      <c r="N2" s="16"/>
      <c r="O2" s="16"/>
      <c r="P2" s="16"/>
      <c r="Q2" s="16"/>
      <c r="R2" s="16"/>
      <c r="S2" s="16"/>
      <c r="T2" s="16"/>
      <c r="U2" s="16"/>
      <c r="V2" s="16"/>
      <c r="W2" s="24" t="s">
        <v>78</v>
      </c>
      <c r="X2" s="21"/>
      <c r="Y2" s="15"/>
      <c r="Z2" s="15"/>
      <c r="AA2" s="15"/>
      <c r="AB2" s="15"/>
      <c r="AC2" s="15"/>
      <c r="AD2" s="15"/>
      <c r="AE2" s="15"/>
      <c r="AF2" s="15"/>
      <c r="AG2" s="15"/>
      <c r="AH2" s="24" t="s">
        <v>41</v>
      </c>
      <c r="AI2" s="20"/>
      <c r="AJ2" s="16"/>
      <c r="AK2" s="16"/>
      <c r="AL2" s="16"/>
      <c r="AM2" s="16"/>
      <c r="AN2" s="16"/>
      <c r="AO2" s="16"/>
      <c r="AP2" s="24" t="s">
        <v>78</v>
      </c>
      <c r="AQ2" s="21"/>
      <c r="AR2" s="15"/>
      <c r="AS2" s="15"/>
      <c r="AT2" s="15"/>
      <c r="AU2" s="15"/>
      <c r="AV2" s="15"/>
      <c r="AW2" s="15"/>
      <c r="AX2" s="15"/>
      <c r="AY2" s="15"/>
      <c r="AZ2" s="15"/>
      <c r="BA2" s="24" t="s">
        <v>41</v>
      </c>
      <c r="BB2" s="20"/>
      <c r="BC2" s="16"/>
      <c r="BD2" s="16"/>
      <c r="BE2" s="16"/>
      <c r="BF2" s="16"/>
      <c r="BG2" s="16"/>
      <c r="BH2" s="16"/>
      <c r="BI2" s="24" t="s">
        <v>78</v>
      </c>
      <c r="BJ2" s="21"/>
      <c r="BK2" s="15"/>
      <c r="BL2" s="15"/>
      <c r="BM2" s="15"/>
      <c r="BN2" s="15"/>
      <c r="BO2" s="15"/>
      <c r="BP2" s="15"/>
      <c r="BQ2" s="15"/>
      <c r="BR2" s="15"/>
      <c r="BS2" s="15"/>
      <c r="BT2" s="24" t="s">
        <v>41</v>
      </c>
      <c r="BU2" s="20"/>
      <c r="BV2" s="16"/>
      <c r="BW2" s="16"/>
      <c r="BX2" s="16"/>
      <c r="BY2" s="16"/>
      <c r="BZ2" s="16"/>
      <c r="CA2" s="16"/>
      <c r="CB2" s="24" t="s">
        <v>78</v>
      </c>
      <c r="CC2" s="21"/>
      <c r="CD2" s="15"/>
      <c r="CE2" s="15"/>
      <c r="CF2" s="15"/>
      <c r="CG2" s="15"/>
      <c r="CH2" s="15"/>
      <c r="CI2" s="15"/>
      <c r="CJ2" s="15"/>
      <c r="CK2" s="15"/>
      <c r="CL2" s="15"/>
      <c r="CM2" s="24" t="s">
        <v>41</v>
      </c>
      <c r="CN2" s="20"/>
      <c r="CO2" s="16"/>
      <c r="CP2" s="16"/>
      <c r="CQ2" s="16"/>
      <c r="CR2" s="16"/>
      <c r="CS2" s="16"/>
      <c r="CT2" s="16"/>
      <c r="CU2" s="24" t="s">
        <v>78</v>
      </c>
    </row>
    <row r="3" spans="1:99" s="17" customFormat="1" ht="14.1" customHeight="1">
      <c r="A3" s="86" t="s">
        <v>24</v>
      </c>
      <c r="B3" s="86"/>
      <c r="C3" s="87"/>
      <c r="D3" s="92" t="s">
        <v>70</v>
      </c>
      <c r="E3" s="93"/>
      <c r="F3" s="93"/>
      <c r="G3" s="93"/>
      <c r="H3" s="93"/>
      <c r="I3" s="93"/>
      <c r="J3" s="93"/>
      <c r="K3" s="94"/>
      <c r="L3" s="100" t="s">
        <v>10</v>
      </c>
      <c r="M3" s="100"/>
      <c r="N3" s="100"/>
      <c r="O3" s="101"/>
      <c r="P3" s="107" t="s">
        <v>11</v>
      </c>
      <c r="Q3" s="108"/>
      <c r="R3" s="108"/>
      <c r="S3" s="109"/>
      <c r="T3" s="107" t="s">
        <v>12</v>
      </c>
      <c r="U3" s="108"/>
      <c r="V3" s="108"/>
      <c r="W3" s="109"/>
      <c r="X3" s="86" t="s">
        <v>24</v>
      </c>
      <c r="Y3" s="86"/>
      <c r="Z3" s="87"/>
      <c r="AA3" s="92" t="s">
        <v>33</v>
      </c>
      <c r="AB3" s="93"/>
      <c r="AC3" s="93"/>
      <c r="AD3" s="94"/>
      <c r="AE3" s="10" t="s">
        <v>50</v>
      </c>
      <c r="AF3" s="9"/>
      <c r="AG3" s="9"/>
      <c r="AH3" s="8"/>
      <c r="AI3" s="100" t="s">
        <v>69</v>
      </c>
      <c r="AJ3" s="100"/>
      <c r="AK3" s="100"/>
      <c r="AL3" s="101"/>
      <c r="AM3" s="4" t="s">
        <v>53</v>
      </c>
      <c r="AN3" s="3"/>
      <c r="AO3" s="3"/>
      <c r="AP3" s="2"/>
      <c r="AQ3" s="86" t="s">
        <v>24</v>
      </c>
      <c r="AR3" s="86"/>
      <c r="AS3" s="87"/>
      <c r="AT3" s="92" t="s">
        <v>52</v>
      </c>
      <c r="AU3" s="93"/>
      <c r="AV3" s="93"/>
      <c r="AW3" s="94"/>
      <c r="AX3" s="10" t="s">
        <v>55</v>
      </c>
      <c r="AY3" s="9"/>
      <c r="AZ3" s="9"/>
      <c r="BA3" s="8"/>
      <c r="BB3" s="100" t="s">
        <v>75</v>
      </c>
      <c r="BC3" s="100"/>
      <c r="BD3" s="100"/>
      <c r="BE3" s="101"/>
      <c r="BF3" s="4" t="s">
        <v>57</v>
      </c>
      <c r="BG3" s="3"/>
      <c r="BH3" s="3"/>
      <c r="BI3" s="2"/>
      <c r="BJ3" s="86" t="s">
        <v>24</v>
      </c>
      <c r="BK3" s="86"/>
      <c r="BL3" s="87"/>
      <c r="BM3" s="106" t="s">
        <v>59</v>
      </c>
      <c r="BN3" s="9"/>
      <c r="BO3" s="9"/>
      <c r="BP3" s="8"/>
      <c r="BQ3" s="10" t="s">
        <v>60</v>
      </c>
      <c r="BR3" s="9"/>
      <c r="BS3" s="9"/>
      <c r="BT3" s="8"/>
      <c r="BU3" s="14" t="s">
        <v>61</v>
      </c>
      <c r="BV3" s="14"/>
      <c r="BW3" s="14"/>
      <c r="BX3" s="13"/>
      <c r="BY3" s="107" t="s">
        <v>34</v>
      </c>
      <c r="BZ3" s="108"/>
      <c r="CA3" s="108"/>
      <c r="CB3" s="109"/>
      <c r="CC3" s="86" t="s">
        <v>24</v>
      </c>
      <c r="CD3" s="86"/>
      <c r="CE3" s="87"/>
      <c r="CF3" s="92" t="s">
        <v>68</v>
      </c>
      <c r="CG3" s="93"/>
      <c r="CH3" s="93"/>
      <c r="CI3" s="94"/>
      <c r="CJ3" s="10" t="s">
        <v>65</v>
      </c>
      <c r="CK3" s="9"/>
      <c r="CL3" s="9"/>
      <c r="CM3" s="8"/>
      <c r="CN3" s="100" t="s">
        <v>35</v>
      </c>
      <c r="CO3" s="100"/>
      <c r="CP3" s="100"/>
      <c r="CQ3" s="101"/>
      <c r="CR3" s="107" t="s">
        <v>23</v>
      </c>
      <c r="CS3" s="108"/>
      <c r="CT3" s="108"/>
      <c r="CU3" s="108"/>
    </row>
    <row r="4" spans="1:99" s="17" customFormat="1" ht="14.1" customHeight="1">
      <c r="A4" s="88"/>
      <c r="B4" s="88"/>
      <c r="C4" s="89"/>
      <c r="D4" s="95" t="s">
        <v>71</v>
      </c>
      <c r="E4" s="96"/>
      <c r="F4" s="96"/>
      <c r="G4" s="96"/>
      <c r="H4" s="96"/>
      <c r="I4" s="96"/>
      <c r="J4" s="96"/>
      <c r="K4" s="97"/>
      <c r="L4" s="98" t="s">
        <v>13</v>
      </c>
      <c r="M4" s="98"/>
      <c r="N4" s="98"/>
      <c r="O4" s="99"/>
      <c r="P4" s="110" t="s">
        <v>14</v>
      </c>
      <c r="Q4" s="111"/>
      <c r="R4" s="111"/>
      <c r="S4" s="112"/>
      <c r="T4" s="110" t="s">
        <v>15</v>
      </c>
      <c r="U4" s="111"/>
      <c r="V4" s="111"/>
      <c r="W4" s="112"/>
      <c r="X4" s="88"/>
      <c r="Y4" s="88"/>
      <c r="Z4" s="89"/>
      <c r="AA4" s="95" t="s">
        <v>36</v>
      </c>
      <c r="AB4" s="96"/>
      <c r="AC4" s="96"/>
      <c r="AD4" s="97"/>
      <c r="AE4" s="7" t="s">
        <v>51</v>
      </c>
      <c r="AF4" s="6"/>
      <c r="AG4" s="6"/>
      <c r="AH4" s="5"/>
      <c r="AI4" s="98" t="s">
        <v>16</v>
      </c>
      <c r="AJ4" s="98"/>
      <c r="AK4" s="98"/>
      <c r="AL4" s="99"/>
      <c r="AM4" s="1" t="s">
        <v>54</v>
      </c>
      <c r="AN4" s="66"/>
      <c r="AO4" s="66"/>
      <c r="AP4" s="67"/>
      <c r="AQ4" s="88"/>
      <c r="AR4" s="88"/>
      <c r="AS4" s="89"/>
      <c r="AT4" s="95" t="s">
        <v>37</v>
      </c>
      <c r="AU4" s="96"/>
      <c r="AV4" s="96"/>
      <c r="AW4" s="97"/>
      <c r="AX4" s="7" t="s">
        <v>56</v>
      </c>
      <c r="AY4" s="6"/>
      <c r="AZ4" s="6"/>
      <c r="BA4" s="5"/>
      <c r="BB4" s="98" t="s">
        <v>38</v>
      </c>
      <c r="BC4" s="98"/>
      <c r="BD4" s="98"/>
      <c r="BE4" s="99"/>
      <c r="BF4" s="1" t="s">
        <v>58</v>
      </c>
      <c r="BG4" s="66"/>
      <c r="BH4" s="66"/>
      <c r="BI4" s="67"/>
      <c r="BJ4" s="88"/>
      <c r="BK4" s="88"/>
      <c r="BL4" s="89"/>
      <c r="BM4" s="105" t="s">
        <v>62</v>
      </c>
      <c r="BN4" s="6"/>
      <c r="BO4" s="6"/>
      <c r="BP4" s="5"/>
      <c r="BQ4" s="7" t="s">
        <v>63</v>
      </c>
      <c r="BR4" s="6"/>
      <c r="BS4" s="6"/>
      <c r="BT4" s="5"/>
      <c r="BU4" s="12" t="s">
        <v>64</v>
      </c>
      <c r="BV4" s="12"/>
      <c r="BW4" s="12"/>
      <c r="BX4" s="11"/>
      <c r="BY4" s="110" t="s">
        <v>39</v>
      </c>
      <c r="BZ4" s="111"/>
      <c r="CA4" s="111"/>
      <c r="CB4" s="112"/>
      <c r="CC4" s="88"/>
      <c r="CD4" s="88"/>
      <c r="CE4" s="89"/>
      <c r="CF4" s="95" t="s">
        <v>40</v>
      </c>
      <c r="CG4" s="96"/>
      <c r="CH4" s="96"/>
      <c r="CI4" s="97"/>
      <c r="CJ4" s="7" t="s">
        <v>66</v>
      </c>
      <c r="CK4" s="6"/>
      <c r="CL4" s="6"/>
      <c r="CM4" s="5"/>
      <c r="CN4" s="98" t="s">
        <v>45</v>
      </c>
      <c r="CO4" s="98"/>
      <c r="CP4" s="98"/>
      <c r="CQ4" s="99"/>
      <c r="CR4" s="110" t="s">
        <v>67</v>
      </c>
      <c r="CS4" s="111"/>
      <c r="CT4" s="111"/>
      <c r="CU4" s="111"/>
    </row>
    <row r="5" spans="1:99" s="17" customFormat="1" ht="14.1" customHeight="1">
      <c r="A5" s="88"/>
      <c r="B5" s="88"/>
      <c r="C5" s="89"/>
      <c r="D5" s="76" t="s">
        <v>17</v>
      </c>
      <c r="E5" s="77"/>
      <c r="F5" s="80" t="s">
        <v>72</v>
      </c>
      <c r="G5" s="81"/>
      <c r="H5" s="80" t="s">
        <v>73</v>
      </c>
      <c r="I5" s="81"/>
      <c r="J5" s="80" t="s">
        <v>74</v>
      </c>
      <c r="K5" s="81"/>
      <c r="L5" s="27" t="s">
        <v>17</v>
      </c>
      <c r="M5" s="27" t="s">
        <v>18</v>
      </c>
      <c r="N5" s="29" t="s">
        <v>25</v>
      </c>
      <c r="O5" s="28" t="s">
        <v>19</v>
      </c>
      <c r="P5" s="27" t="s">
        <v>17</v>
      </c>
      <c r="Q5" s="27" t="s">
        <v>18</v>
      </c>
      <c r="R5" s="29" t="s">
        <v>25</v>
      </c>
      <c r="S5" s="28" t="s">
        <v>19</v>
      </c>
      <c r="T5" s="32" t="s">
        <v>17</v>
      </c>
      <c r="U5" s="27" t="s">
        <v>18</v>
      </c>
      <c r="V5" s="29" t="s">
        <v>25</v>
      </c>
      <c r="W5" s="28" t="s">
        <v>19</v>
      </c>
      <c r="X5" s="88"/>
      <c r="Y5" s="88"/>
      <c r="Z5" s="89"/>
      <c r="AA5" s="27" t="s">
        <v>17</v>
      </c>
      <c r="AB5" s="27" t="s">
        <v>18</v>
      </c>
      <c r="AC5" s="29" t="s">
        <v>25</v>
      </c>
      <c r="AD5" s="28" t="s">
        <v>19</v>
      </c>
      <c r="AE5" s="27" t="s">
        <v>17</v>
      </c>
      <c r="AF5" s="27" t="s">
        <v>18</v>
      </c>
      <c r="AG5" s="29" t="s">
        <v>25</v>
      </c>
      <c r="AH5" s="28" t="s">
        <v>19</v>
      </c>
      <c r="AI5" s="27" t="s">
        <v>17</v>
      </c>
      <c r="AJ5" s="27" t="s">
        <v>18</v>
      </c>
      <c r="AK5" s="29" t="s">
        <v>25</v>
      </c>
      <c r="AL5" s="28" t="s">
        <v>19</v>
      </c>
      <c r="AM5" s="27" t="s">
        <v>17</v>
      </c>
      <c r="AN5" s="27" t="s">
        <v>18</v>
      </c>
      <c r="AO5" s="29" t="s">
        <v>25</v>
      </c>
      <c r="AP5" s="28" t="s">
        <v>19</v>
      </c>
      <c r="AQ5" s="88"/>
      <c r="AR5" s="88"/>
      <c r="AS5" s="89"/>
      <c r="AT5" s="27" t="s">
        <v>17</v>
      </c>
      <c r="AU5" s="27" t="s">
        <v>18</v>
      </c>
      <c r="AV5" s="29" t="s">
        <v>25</v>
      </c>
      <c r="AW5" s="28" t="s">
        <v>19</v>
      </c>
      <c r="AX5" s="27" t="s">
        <v>17</v>
      </c>
      <c r="AY5" s="27" t="s">
        <v>18</v>
      </c>
      <c r="AZ5" s="29" t="s">
        <v>25</v>
      </c>
      <c r="BA5" s="28" t="s">
        <v>19</v>
      </c>
      <c r="BB5" s="27" t="s">
        <v>17</v>
      </c>
      <c r="BC5" s="27" t="s">
        <v>18</v>
      </c>
      <c r="BD5" s="29" t="s">
        <v>25</v>
      </c>
      <c r="BE5" s="28" t="s">
        <v>19</v>
      </c>
      <c r="BF5" s="27" t="s">
        <v>17</v>
      </c>
      <c r="BG5" s="27" t="s">
        <v>18</v>
      </c>
      <c r="BH5" s="29" t="s">
        <v>25</v>
      </c>
      <c r="BI5" s="28" t="s">
        <v>19</v>
      </c>
      <c r="BJ5" s="88"/>
      <c r="BK5" s="88"/>
      <c r="BL5" s="89"/>
      <c r="BM5" s="27" t="s">
        <v>17</v>
      </c>
      <c r="BN5" s="27" t="s">
        <v>18</v>
      </c>
      <c r="BO5" s="29" t="s">
        <v>25</v>
      </c>
      <c r="BP5" s="28" t="s">
        <v>19</v>
      </c>
      <c r="BQ5" s="27" t="s">
        <v>17</v>
      </c>
      <c r="BR5" s="27" t="s">
        <v>18</v>
      </c>
      <c r="BS5" s="29" t="s">
        <v>25</v>
      </c>
      <c r="BT5" s="28" t="s">
        <v>19</v>
      </c>
      <c r="BU5" s="27" t="s">
        <v>17</v>
      </c>
      <c r="BV5" s="27" t="s">
        <v>18</v>
      </c>
      <c r="BW5" s="29" t="s">
        <v>25</v>
      </c>
      <c r="BX5" s="28" t="s">
        <v>19</v>
      </c>
      <c r="BY5" s="27" t="s">
        <v>17</v>
      </c>
      <c r="BZ5" s="27" t="s">
        <v>18</v>
      </c>
      <c r="CA5" s="29" t="s">
        <v>25</v>
      </c>
      <c r="CB5" s="28" t="s">
        <v>19</v>
      </c>
      <c r="CC5" s="88"/>
      <c r="CD5" s="88"/>
      <c r="CE5" s="89"/>
      <c r="CF5" s="27" t="s">
        <v>17</v>
      </c>
      <c r="CG5" s="27" t="s">
        <v>18</v>
      </c>
      <c r="CH5" s="29" t="s">
        <v>25</v>
      </c>
      <c r="CI5" s="28" t="s">
        <v>19</v>
      </c>
      <c r="CJ5" s="27" t="s">
        <v>17</v>
      </c>
      <c r="CK5" s="27" t="s">
        <v>18</v>
      </c>
      <c r="CL5" s="29" t="s">
        <v>25</v>
      </c>
      <c r="CM5" s="28" t="s">
        <v>19</v>
      </c>
      <c r="CN5" s="27" t="s">
        <v>17</v>
      </c>
      <c r="CO5" s="27" t="s">
        <v>18</v>
      </c>
      <c r="CP5" s="29" t="s">
        <v>25</v>
      </c>
      <c r="CQ5" s="28" t="s">
        <v>19</v>
      </c>
      <c r="CR5" s="32" t="s">
        <v>17</v>
      </c>
      <c r="CS5" s="27" t="s">
        <v>18</v>
      </c>
      <c r="CT5" s="29" t="s">
        <v>25</v>
      </c>
      <c r="CU5" s="33" t="s">
        <v>19</v>
      </c>
    </row>
    <row r="6" spans="1:99" s="17" customFormat="1" ht="24.9" customHeight="1" thickBot="1">
      <c r="A6" s="90"/>
      <c r="B6" s="90"/>
      <c r="C6" s="91"/>
      <c r="D6" s="78" t="s">
        <v>20</v>
      </c>
      <c r="E6" s="79"/>
      <c r="F6" s="74" t="s">
        <v>46</v>
      </c>
      <c r="G6" s="75"/>
      <c r="H6" s="74" t="s">
        <v>21</v>
      </c>
      <c r="I6" s="75"/>
      <c r="J6" s="74" t="s">
        <v>22</v>
      </c>
      <c r="K6" s="75"/>
      <c r="L6" s="26" t="s">
        <v>20</v>
      </c>
      <c r="M6" s="22" t="s">
        <v>47</v>
      </c>
      <c r="N6" s="30" t="s">
        <v>21</v>
      </c>
      <c r="O6" s="25" t="s">
        <v>22</v>
      </c>
      <c r="P6" s="26" t="s">
        <v>20</v>
      </c>
      <c r="Q6" s="22" t="s">
        <v>47</v>
      </c>
      <c r="R6" s="30" t="s">
        <v>21</v>
      </c>
      <c r="S6" s="25" t="s">
        <v>22</v>
      </c>
      <c r="T6" s="34" t="s">
        <v>20</v>
      </c>
      <c r="U6" s="22" t="s">
        <v>47</v>
      </c>
      <c r="V6" s="30" t="s">
        <v>21</v>
      </c>
      <c r="W6" s="25" t="s">
        <v>22</v>
      </c>
      <c r="X6" s="90"/>
      <c r="Y6" s="90"/>
      <c r="Z6" s="91"/>
      <c r="AA6" s="26" t="s">
        <v>20</v>
      </c>
      <c r="AB6" s="22" t="s">
        <v>47</v>
      </c>
      <c r="AC6" s="30" t="s">
        <v>21</v>
      </c>
      <c r="AD6" s="25" t="s">
        <v>22</v>
      </c>
      <c r="AE6" s="26" t="s">
        <v>20</v>
      </c>
      <c r="AF6" s="22" t="s">
        <v>47</v>
      </c>
      <c r="AG6" s="30" t="s">
        <v>21</v>
      </c>
      <c r="AH6" s="25" t="s">
        <v>22</v>
      </c>
      <c r="AI6" s="26" t="s">
        <v>20</v>
      </c>
      <c r="AJ6" s="22" t="s">
        <v>47</v>
      </c>
      <c r="AK6" s="30" t="s">
        <v>21</v>
      </c>
      <c r="AL6" s="25" t="s">
        <v>22</v>
      </c>
      <c r="AM6" s="26" t="s">
        <v>20</v>
      </c>
      <c r="AN6" s="22" t="s">
        <v>47</v>
      </c>
      <c r="AO6" s="30" t="s">
        <v>21</v>
      </c>
      <c r="AP6" s="25" t="s">
        <v>22</v>
      </c>
      <c r="AQ6" s="90"/>
      <c r="AR6" s="90"/>
      <c r="AS6" s="91"/>
      <c r="AT6" s="26" t="s">
        <v>20</v>
      </c>
      <c r="AU6" s="22" t="s">
        <v>47</v>
      </c>
      <c r="AV6" s="30" t="s">
        <v>21</v>
      </c>
      <c r="AW6" s="25" t="s">
        <v>22</v>
      </c>
      <c r="AX6" s="26" t="s">
        <v>20</v>
      </c>
      <c r="AY6" s="22" t="s">
        <v>47</v>
      </c>
      <c r="AZ6" s="30" t="s">
        <v>21</v>
      </c>
      <c r="BA6" s="25" t="s">
        <v>22</v>
      </c>
      <c r="BB6" s="26" t="s">
        <v>20</v>
      </c>
      <c r="BC6" s="22" t="s">
        <v>47</v>
      </c>
      <c r="BD6" s="30" t="s">
        <v>21</v>
      </c>
      <c r="BE6" s="25" t="s">
        <v>22</v>
      </c>
      <c r="BF6" s="26" t="s">
        <v>20</v>
      </c>
      <c r="BG6" s="22" t="s">
        <v>47</v>
      </c>
      <c r="BH6" s="30" t="s">
        <v>21</v>
      </c>
      <c r="BI6" s="25" t="s">
        <v>22</v>
      </c>
      <c r="BJ6" s="90"/>
      <c r="BK6" s="90"/>
      <c r="BL6" s="91"/>
      <c r="BM6" s="26" t="s">
        <v>20</v>
      </c>
      <c r="BN6" s="22" t="s">
        <v>47</v>
      </c>
      <c r="BO6" s="30" t="s">
        <v>21</v>
      </c>
      <c r="BP6" s="25" t="s">
        <v>22</v>
      </c>
      <c r="BQ6" s="26" t="s">
        <v>20</v>
      </c>
      <c r="BR6" s="22" t="s">
        <v>47</v>
      </c>
      <c r="BS6" s="30" t="s">
        <v>21</v>
      </c>
      <c r="BT6" s="25" t="s">
        <v>22</v>
      </c>
      <c r="BU6" s="26" t="s">
        <v>20</v>
      </c>
      <c r="BV6" s="22" t="s">
        <v>47</v>
      </c>
      <c r="BW6" s="30" t="s">
        <v>21</v>
      </c>
      <c r="BX6" s="25" t="s">
        <v>22</v>
      </c>
      <c r="BY6" s="26" t="s">
        <v>20</v>
      </c>
      <c r="BZ6" s="22" t="s">
        <v>47</v>
      </c>
      <c r="CA6" s="30" t="s">
        <v>21</v>
      </c>
      <c r="CB6" s="25" t="s">
        <v>22</v>
      </c>
      <c r="CC6" s="90"/>
      <c r="CD6" s="90"/>
      <c r="CE6" s="91"/>
      <c r="CF6" s="26" t="s">
        <v>20</v>
      </c>
      <c r="CG6" s="22" t="s">
        <v>47</v>
      </c>
      <c r="CH6" s="30" t="s">
        <v>21</v>
      </c>
      <c r="CI6" s="25" t="s">
        <v>22</v>
      </c>
      <c r="CJ6" s="26" t="s">
        <v>20</v>
      </c>
      <c r="CK6" s="22" t="s">
        <v>47</v>
      </c>
      <c r="CL6" s="30" t="s">
        <v>21</v>
      </c>
      <c r="CM6" s="25" t="s">
        <v>22</v>
      </c>
      <c r="CN6" s="26" t="s">
        <v>20</v>
      </c>
      <c r="CO6" s="22" t="s">
        <v>47</v>
      </c>
      <c r="CP6" s="30" t="s">
        <v>21</v>
      </c>
      <c r="CQ6" s="25" t="s">
        <v>22</v>
      </c>
      <c r="CR6" s="34" t="s">
        <v>20</v>
      </c>
      <c r="CS6" s="22" t="s">
        <v>47</v>
      </c>
      <c r="CT6" s="30" t="s">
        <v>21</v>
      </c>
      <c r="CU6" s="26" t="s">
        <v>22</v>
      </c>
    </row>
    <row r="7" spans="1:99" s="17" customFormat="1" ht="14.1" customHeight="1">
      <c r="A7" s="50" t="s">
        <v>91</v>
      </c>
      <c r="B7" s="48">
        <v>2010</v>
      </c>
      <c r="C7" s="37"/>
      <c r="D7" s="45">
        <v>4.3330000000000002</v>
      </c>
      <c r="E7" s="49">
        <v>4.3127789999999999</v>
      </c>
      <c r="F7" s="45">
        <v>4.0140000000000002</v>
      </c>
      <c r="G7" s="49">
        <v>3.9960010000000001</v>
      </c>
      <c r="H7" s="45">
        <v>0.28999999999999998</v>
      </c>
      <c r="I7" s="49">
        <v>0.28800900000000001</v>
      </c>
      <c r="J7" s="45">
        <v>0.03</v>
      </c>
      <c r="K7" s="49">
        <v>2.8767999999999998E-2</v>
      </c>
      <c r="L7" s="52">
        <v>1.4319999999999999</v>
      </c>
      <c r="M7" s="53">
        <v>1.2190000000000001</v>
      </c>
      <c r="N7" s="53">
        <v>0.13800000000000001</v>
      </c>
      <c r="O7" s="53">
        <v>7.4999999999999997E-2</v>
      </c>
      <c r="P7" s="53">
        <v>10.159000000000001</v>
      </c>
      <c r="Q7" s="53">
        <v>9.0779999999999994</v>
      </c>
      <c r="R7" s="53">
        <v>0.64800000000000002</v>
      </c>
      <c r="S7" s="53">
        <v>0.432</v>
      </c>
      <c r="T7" s="53">
        <v>5.6260000000000003</v>
      </c>
      <c r="U7" s="53">
        <v>5.0869999999999997</v>
      </c>
      <c r="V7" s="52">
        <v>0.50900000000000001</v>
      </c>
      <c r="W7" s="53">
        <v>2.9000000000000001E-2</v>
      </c>
      <c r="X7" s="50" t="s">
        <v>91</v>
      </c>
      <c r="Y7" s="62">
        <v>2010</v>
      </c>
      <c r="Z7" s="36"/>
      <c r="AA7" s="42">
        <v>1.2609999999999999</v>
      </c>
      <c r="AB7" s="45">
        <v>0.97599999999999998</v>
      </c>
      <c r="AC7" s="45">
        <v>0.16300000000000001</v>
      </c>
      <c r="AD7" s="45">
        <v>0.122</v>
      </c>
      <c r="AE7" s="45">
        <v>6.923</v>
      </c>
      <c r="AF7" s="45">
        <v>6.0209999999999999</v>
      </c>
      <c r="AG7" s="45">
        <v>0.64900000000000002</v>
      </c>
      <c r="AH7" s="45">
        <v>0.252</v>
      </c>
      <c r="AI7" s="52">
        <v>13.558999999999999</v>
      </c>
      <c r="AJ7" s="53">
        <v>12.862</v>
      </c>
      <c r="AK7" s="53">
        <v>0.6</v>
      </c>
      <c r="AL7" s="53">
        <v>9.7000000000000003E-2</v>
      </c>
      <c r="AM7" s="53">
        <v>3.5489999999999999</v>
      </c>
      <c r="AN7" s="53">
        <v>3.3260000000000001</v>
      </c>
      <c r="AO7" s="52">
        <v>0.20799999999999999</v>
      </c>
      <c r="AP7" s="53">
        <v>1.4999999999999999E-2</v>
      </c>
      <c r="AQ7" s="50" t="s">
        <v>91</v>
      </c>
      <c r="AR7" s="62">
        <v>2010</v>
      </c>
      <c r="AS7" s="36"/>
      <c r="AT7" s="42">
        <v>4.4729999999999999</v>
      </c>
      <c r="AU7" s="45">
        <v>4.1470000000000002</v>
      </c>
      <c r="AV7" s="45">
        <v>0.26900000000000002</v>
      </c>
      <c r="AW7" s="45">
        <v>5.7000000000000002E-2</v>
      </c>
      <c r="AX7" s="45">
        <v>4.4029999999999996</v>
      </c>
      <c r="AY7" s="45">
        <v>4.2990000000000004</v>
      </c>
      <c r="AZ7" s="45">
        <v>8.7999999999999995E-2</v>
      </c>
      <c r="BA7" s="45">
        <v>1.6E-2</v>
      </c>
      <c r="BB7" s="52">
        <v>0.57399999999999995</v>
      </c>
      <c r="BC7" s="53">
        <v>0.52600000000000002</v>
      </c>
      <c r="BD7" s="53">
        <v>3.7999999999999999E-2</v>
      </c>
      <c r="BE7" s="53">
        <v>8.9999999999999993E-3</v>
      </c>
      <c r="BF7" s="53">
        <v>0.27700000000000002</v>
      </c>
      <c r="BG7" s="53">
        <v>0.252</v>
      </c>
      <c r="BH7" s="52">
        <v>2.5000000000000001E-2</v>
      </c>
      <c r="BI7" s="57">
        <v>0</v>
      </c>
      <c r="BJ7" s="50" t="s">
        <v>91</v>
      </c>
      <c r="BK7" s="62">
        <v>2010</v>
      </c>
      <c r="BL7" s="36"/>
      <c r="BM7" s="42">
        <v>1.2509999999999999</v>
      </c>
      <c r="BN7" s="45">
        <v>1.1890000000000001</v>
      </c>
      <c r="BO7" s="45">
        <v>6.2E-2</v>
      </c>
      <c r="BP7" s="46">
        <v>0</v>
      </c>
      <c r="BQ7" s="45">
        <v>1.645</v>
      </c>
      <c r="BR7" s="45">
        <v>1.5760000000000001</v>
      </c>
      <c r="BS7" s="45">
        <v>6.6000000000000003E-2</v>
      </c>
      <c r="BT7" s="45">
        <v>3.0000000000000001E-3</v>
      </c>
      <c r="BU7" s="52">
        <v>2.4609999999999999</v>
      </c>
      <c r="BV7" s="53">
        <v>2.3260000000000001</v>
      </c>
      <c r="BW7" s="53">
        <v>0.112</v>
      </c>
      <c r="BX7" s="53">
        <v>2.1999999999999999E-2</v>
      </c>
      <c r="BY7" s="53">
        <v>1.008</v>
      </c>
      <c r="BZ7" s="53">
        <v>0.88800000000000001</v>
      </c>
      <c r="CA7" s="52">
        <v>9.2999999999999999E-2</v>
      </c>
      <c r="CB7" s="53">
        <v>2.7E-2</v>
      </c>
      <c r="CC7" s="50" t="s">
        <v>91</v>
      </c>
      <c r="CD7" s="62">
        <v>2010</v>
      </c>
      <c r="CE7" s="36"/>
      <c r="CF7" s="42">
        <v>0.65</v>
      </c>
      <c r="CG7" s="45">
        <v>0.59899999999999998</v>
      </c>
      <c r="CH7" s="45">
        <v>4.5999999999999999E-2</v>
      </c>
      <c r="CI7" s="45">
        <v>5.0000000000000001E-3</v>
      </c>
      <c r="CJ7" s="45">
        <v>0.69199999999999995</v>
      </c>
      <c r="CK7" s="45">
        <v>0.66500000000000004</v>
      </c>
      <c r="CL7" s="45">
        <v>2.5000000000000001E-2</v>
      </c>
      <c r="CM7" s="45">
        <v>3.0000000000000001E-3</v>
      </c>
      <c r="CN7" s="52">
        <v>3.55</v>
      </c>
      <c r="CO7" s="53">
        <v>3.4140000000000001</v>
      </c>
      <c r="CP7" s="53">
        <v>0.125</v>
      </c>
      <c r="CQ7" s="53">
        <v>1.0999999999999999E-2</v>
      </c>
      <c r="CR7" s="53">
        <v>2.4129999999999998</v>
      </c>
      <c r="CS7" s="53">
        <v>2.2509999999999999</v>
      </c>
      <c r="CT7" s="52">
        <v>0.14699999999999999</v>
      </c>
      <c r="CU7" s="53">
        <v>1.4999999999999999E-2</v>
      </c>
    </row>
    <row r="8" spans="1:99" s="17" customFormat="1" ht="14.1" customHeight="1">
      <c r="A8" s="50" t="s">
        <v>92</v>
      </c>
      <c r="B8" s="48">
        <v>2011</v>
      </c>
      <c r="C8" s="37"/>
      <c r="D8" s="45">
        <v>4.1760000000000002</v>
      </c>
      <c r="E8" s="49">
        <v>4.1526959999999997</v>
      </c>
      <c r="F8" s="45">
        <v>3.8460000000000001</v>
      </c>
      <c r="G8" s="49">
        <v>3.82897</v>
      </c>
      <c r="H8" s="45">
        <v>0.29699999999999999</v>
      </c>
      <c r="I8" s="49">
        <v>0.29313899999999998</v>
      </c>
      <c r="J8" s="45">
        <v>3.3000000000000002E-2</v>
      </c>
      <c r="K8" s="49">
        <v>3.0587E-2</v>
      </c>
      <c r="L8" s="52">
        <v>1.478</v>
      </c>
      <c r="M8" s="53">
        <v>1.262</v>
      </c>
      <c r="N8" s="53">
        <v>0.153</v>
      </c>
      <c r="O8" s="53">
        <v>6.3E-2</v>
      </c>
      <c r="P8" s="53">
        <v>6.7960000000000003</v>
      </c>
      <c r="Q8" s="53">
        <v>5.3090000000000002</v>
      </c>
      <c r="R8" s="53">
        <v>1.0620000000000001</v>
      </c>
      <c r="S8" s="53">
        <v>0.42499999999999999</v>
      </c>
      <c r="T8" s="53">
        <v>5.2329999999999997</v>
      </c>
      <c r="U8" s="53">
        <v>4.6859999999999999</v>
      </c>
      <c r="V8" s="52">
        <v>0.51100000000000001</v>
      </c>
      <c r="W8" s="53">
        <v>3.5999999999999997E-2</v>
      </c>
      <c r="X8" s="50" t="s">
        <v>92</v>
      </c>
      <c r="Y8" s="62">
        <v>2011</v>
      </c>
      <c r="Z8" s="36"/>
      <c r="AA8" s="42">
        <v>0.80900000000000005</v>
      </c>
      <c r="AB8" s="45">
        <v>0.68799999999999994</v>
      </c>
      <c r="AC8" s="45">
        <v>8.1000000000000003E-2</v>
      </c>
      <c r="AD8" s="45">
        <v>0.04</v>
      </c>
      <c r="AE8" s="45">
        <v>6.851</v>
      </c>
      <c r="AF8" s="45">
        <v>6.2750000000000004</v>
      </c>
      <c r="AG8" s="45">
        <v>0.52</v>
      </c>
      <c r="AH8" s="45">
        <v>5.6000000000000001E-2</v>
      </c>
      <c r="AI8" s="52">
        <v>13.475</v>
      </c>
      <c r="AJ8" s="53">
        <v>12.73</v>
      </c>
      <c r="AK8" s="53">
        <v>0.62</v>
      </c>
      <c r="AL8" s="53">
        <v>0.125</v>
      </c>
      <c r="AM8" s="53">
        <v>3.4209999999999998</v>
      </c>
      <c r="AN8" s="53">
        <v>3.1739999999999999</v>
      </c>
      <c r="AO8" s="52">
        <v>0.22900000000000001</v>
      </c>
      <c r="AP8" s="53">
        <v>1.7999999999999999E-2</v>
      </c>
      <c r="AQ8" s="50" t="s">
        <v>92</v>
      </c>
      <c r="AR8" s="62">
        <v>2011</v>
      </c>
      <c r="AS8" s="36"/>
      <c r="AT8" s="42">
        <v>4.423</v>
      </c>
      <c r="AU8" s="45">
        <v>4.1260000000000003</v>
      </c>
      <c r="AV8" s="45">
        <v>0.24299999999999999</v>
      </c>
      <c r="AW8" s="45">
        <v>5.3999999999999999E-2</v>
      </c>
      <c r="AX8" s="45">
        <v>4.2409999999999997</v>
      </c>
      <c r="AY8" s="45">
        <v>4.1269999999999998</v>
      </c>
      <c r="AZ8" s="45">
        <v>0.104</v>
      </c>
      <c r="BA8" s="45">
        <v>0.01</v>
      </c>
      <c r="BB8" s="52">
        <v>0.503</v>
      </c>
      <c r="BC8" s="53">
        <v>0.47599999999999998</v>
      </c>
      <c r="BD8" s="53">
        <v>1.7999999999999999E-2</v>
      </c>
      <c r="BE8" s="53">
        <v>8.9999999999999993E-3</v>
      </c>
      <c r="BF8" s="53">
        <v>0.3</v>
      </c>
      <c r="BG8" s="53">
        <v>0.27800000000000002</v>
      </c>
      <c r="BH8" s="52">
        <v>2.1999999999999999E-2</v>
      </c>
      <c r="BI8" s="57">
        <v>0</v>
      </c>
      <c r="BJ8" s="50" t="s">
        <v>92</v>
      </c>
      <c r="BK8" s="62">
        <v>2011</v>
      </c>
      <c r="BL8" s="36"/>
      <c r="BM8" s="42">
        <v>1.123</v>
      </c>
      <c r="BN8" s="45">
        <v>1.0409999999999999</v>
      </c>
      <c r="BO8" s="45">
        <v>7.3999999999999996E-2</v>
      </c>
      <c r="BP8" s="45">
        <v>8.0000000000000002E-3</v>
      </c>
      <c r="BQ8" s="45">
        <v>1.506</v>
      </c>
      <c r="BR8" s="45">
        <v>1.4</v>
      </c>
      <c r="BS8" s="45">
        <v>7.8E-2</v>
      </c>
      <c r="BT8" s="45">
        <v>2.7E-2</v>
      </c>
      <c r="BU8" s="52">
        <v>2.62</v>
      </c>
      <c r="BV8" s="53">
        <v>2.492</v>
      </c>
      <c r="BW8" s="53">
        <v>0.104</v>
      </c>
      <c r="BX8" s="53">
        <v>2.4E-2</v>
      </c>
      <c r="BY8" s="53">
        <v>1.0860000000000001</v>
      </c>
      <c r="BZ8" s="53">
        <v>0.85899999999999999</v>
      </c>
      <c r="CA8" s="52">
        <v>0.192</v>
      </c>
      <c r="CB8" s="53">
        <v>3.4000000000000002E-2</v>
      </c>
      <c r="CC8" s="50" t="s">
        <v>92</v>
      </c>
      <c r="CD8" s="62">
        <v>2011</v>
      </c>
      <c r="CE8" s="36"/>
      <c r="CF8" s="42">
        <v>0.72399999999999998</v>
      </c>
      <c r="CG8" s="45">
        <v>0.624</v>
      </c>
      <c r="CH8" s="45">
        <v>0.1</v>
      </c>
      <c r="CI8" s="46">
        <v>0</v>
      </c>
      <c r="CJ8" s="45">
        <v>0.81200000000000006</v>
      </c>
      <c r="CK8" s="45">
        <v>0.78900000000000003</v>
      </c>
      <c r="CL8" s="45">
        <v>2.4E-2</v>
      </c>
      <c r="CM8" s="46">
        <v>0</v>
      </c>
      <c r="CN8" s="52">
        <v>3.5539999999999998</v>
      </c>
      <c r="CO8" s="53">
        <v>3.488</v>
      </c>
      <c r="CP8" s="53">
        <v>5.5E-2</v>
      </c>
      <c r="CQ8" s="53">
        <v>1.0999999999999999E-2</v>
      </c>
      <c r="CR8" s="53">
        <v>2.4140000000000001</v>
      </c>
      <c r="CS8" s="53">
        <v>2.2490000000000001</v>
      </c>
      <c r="CT8" s="52">
        <v>0.152</v>
      </c>
      <c r="CU8" s="53">
        <v>1.2999999999999999E-2</v>
      </c>
    </row>
    <row r="9" spans="1:99" s="17" customFormat="1" ht="14.1" customHeight="1">
      <c r="A9" s="50" t="s">
        <v>93</v>
      </c>
      <c r="B9" s="48">
        <v>2012</v>
      </c>
      <c r="C9" s="37"/>
      <c r="D9" s="45">
        <v>4.0199999999999996</v>
      </c>
      <c r="E9" s="49">
        <v>3.998936</v>
      </c>
      <c r="F9" s="45">
        <v>3.7050000000000001</v>
      </c>
      <c r="G9" s="49">
        <v>3.687665</v>
      </c>
      <c r="H9" s="45">
        <v>0.28299999999999997</v>
      </c>
      <c r="I9" s="49">
        <v>0.282304</v>
      </c>
      <c r="J9" s="45">
        <v>3.2000000000000001E-2</v>
      </c>
      <c r="K9" s="49">
        <v>2.8967E-2</v>
      </c>
      <c r="L9" s="52">
        <v>1.431</v>
      </c>
      <c r="M9" s="53">
        <v>1.206</v>
      </c>
      <c r="N9" s="53">
        <v>0.14499999999999999</v>
      </c>
      <c r="O9" s="53">
        <v>7.9000000000000001E-2</v>
      </c>
      <c r="P9" s="53">
        <v>9.2729999999999997</v>
      </c>
      <c r="Q9" s="53">
        <v>7.9790000000000001</v>
      </c>
      <c r="R9" s="53">
        <v>0.86299999999999999</v>
      </c>
      <c r="S9" s="53">
        <v>0.43099999999999999</v>
      </c>
      <c r="T9" s="53">
        <v>4.9269999999999996</v>
      </c>
      <c r="U9" s="53">
        <v>4.4189999999999996</v>
      </c>
      <c r="V9" s="52">
        <v>0.47599999999999998</v>
      </c>
      <c r="W9" s="53">
        <v>3.2000000000000001E-2</v>
      </c>
      <c r="X9" s="50" t="s">
        <v>93</v>
      </c>
      <c r="Y9" s="62">
        <v>2012</v>
      </c>
      <c r="Z9" s="36"/>
      <c r="AA9" s="42">
        <v>1.544</v>
      </c>
      <c r="AB9" s="45">
        <v>1.2190000000000001</v>
      </c>
      <c r="AC9" s="45">
        <v>0.24399999999999999</v>
      </c>
      <c r="AD9" s="45">
        <v>8.1000000000000003E-2</v>
      </c>
      <c r="AE9" s="45">
        <v>6.6449999999999996</v>
      </c>
      <c r="AF9" s="45">
        <v>6.1849999999999996</v>
      </c>
      <c r="AG9" s="45">
        <v>0.38900000000000001</v>
      </c>
      <c r="AH9" s="45">
        <v>7.0999999999999994E-2</v>
      </c>
      <c r="AI9" s="52">
        <v>13.363</v>
      </c>
      <c r="AJ9" s="53">
        <v>12.564</v>
      </c>
      <c r="AK9" s="53">
        <v>0.66800000000000004</v>
      </c>
      <c r="AL9" s="53">
        <v>0.13100000000000001</v>
      </c>
      <c r="AM9" s="53">
        <v>3.306</v>
      </c>
      <c r="AN9" s="53">
        <v>3.0819999999999999</v>
      </c>
      <c r="AO9" s="52">
        <v>0.20599999999999999</v>
      </c>
      <c r="AP9" s="53">
        <v>1.7999999999999999E-2</v>
      </c>
      <c r="AQ9" s="50" t="s">
        <v>93</v>
      </c>
      <c r="AR9" s="62">
        <v>2012</v>
      </c>
      <c r="AS9" s="36"/>
      <c r="AT9" s="42">
        <v>4.5049999999999999</v>
      </c>
      <c r="AU9" s="45">
        <v>4.1900000000000004</v>
      </c>
      <c r="AV9" s="45">
        <v>0.26100000000000001</v>
      </c>
      <c r="AW9" s="45">
        <v>5.3999999999999999E-2</v>
      </c>
      <c r="AX9" s="45">
        <v>4.2279999999999998</v>
      </c>
      <c r="AY9" s="45">
        <v>4.1310000000000002</v>
      </c>
      <c r="AZ9" s="45">
        <v>0.09</v>
      </c>
      <c r="BA9" s="45">
        <v>7.0000000000000001E-3</v>
      </c>
      <c r="BB9" s="52">
        <v>0.54200000000000004</v>
      </c>
      <c r="BC9" s="53">
        <v>0.499</v>
      </c>
      <c r="BD9" s="53">
        <v>0.03</v>
      </c>
      <c r="BE9" s="53">
        <v>1.2999999999999999E-2</v>
      </c>
      <c r="BF9" s="53">
        <v>0.27800000000000002</v>
      </c>
      <c r="BG9" s="53">
        <v>0.27</v>
      </c>
      <c r="BH9" s="52">
        <v>8.0000000000000002E-3</v>
      </c>
      <c r="BI9" s="57">
        <v>0</v>
      </c>
      <c r="BJ9" s="50" t="s">
        <v>93</v>
      </c>
      <c r="BK9" s="62">
        <v>2012</v>
      </c>
      <c r="BL9" s="36"/>
      <c r="BM9" s="42">
        <v>1.4079999999999999</v>
      </c>
      <c r="BN9" s="45">
        <v>1.3520000000000001</v>
      </c>
      <c r="BO9" s="45">
        <v>0.04</v>
      </c>
      <c r="BP9" s="45">
        <v>1.6E-2</v>
      </c>
      <c r="BQ9" s="45">
        <v>1.3740000000000001</v>
      </c>
      <c r="BR9" s="45">
        <v>1.2989999999999999</v>
      </c>
      <c r="BS9" s="45">
        <v>7.5999999999999998E-2</v>
      </c>
      <c r="BT9" s="46">
        <v>0</v>
      </c>
      <c r="BU9" s="52">
        <v>2.581</v>
      </c>
      <c r="BV9" s="53">
        <v>2.4169999999999998</v>
      </c>
      <c r="BW9" s="53">
        <v>0.13500000000000001</v>
      </c>
      <c r="BX9" s="53">
        <v>2.9000000000000001E-2</v>
      </c>
      <c r="BY9" s="53">
        <v>1.0269999999999999</v>
      </c>
      <c r="BZ9" s="53">
        <v>0.81899999999999995</v>
      </c>
      <c r="CA9" s="52">
        <v>0.18</v>
      </c>
      <c r="CB9" s="53">
        <v>2.9000000000000001E-2</v>
      </c>
      <c r="CC9" s="50" t="s">
        <v>93</v>
      </c>
      <c r="CD9" s="62">
        <v>2012</v>
      </c>
      <c r="CE9" s="36"/>
      <c r="CF9" s="42">
        <v>0.60499999999999998</v>
      </c>
      <c r="CG9" s="45">
        <v>0.56200000000000006</v>
      </c>
      <c r="CH9" s="45">
        <v>4.2999999999999997E-2</v>
      </c>
      <c r="CI9" s="46">
        <v>0</v>
      </c>
      <c r="CJ9" s="45">
        <v>0.80600000000000005</v>
      </c>
      <c r="CK9" s="45">
        <v>0.79100000000000004</v>
      </c>
      <c r="CL9" s="45">
        <v>1.4999999999999999E-2</v>
      </c>
      <c r="CM9" s="46">
        <v>0</v>
      </c>
      <c r="CN9" s="52">
        <v>2.9049999999999998</v>
      </c>
      <c r="CO9" s="53">
        <v>2.7869999999999999</v>
      </c>
      <c r="CP9" s="53">
        <v>9.7000000000000003E-2</v>
      </c>
      <c r="CQ9" s="53">
        <v>2.1999999999999999E-2</v>
      </c>
      <c r="CR9" s="53">
        <v>2.3620000000000001</v>
      </c>
      <c r="CS9" s="53">
        <v>2.1800000000000002</v>
      </c>
      <c r="CT9" s="52">
        <v>0.17399999999999999</v>
      </c>
      <c r="CU9" s="53">
        <v>8.0000000000000002E-3</v>
      </c>
    </row>
    <row r="10" spans="1:99" s="17" customFormat="1" ht="14.1" customHeight="1">
      <c r="A10" s="50" t="s">
        <v>94</v>
      </c>
      <c r="B10" s="48">
        <v>2013</v>
      </c>
      <c r="C10" s="37"/>
      <c r="D10" s="45">
        <v>3.7210000000000001</v>
      </c>
      <c r="E10" s="49">
        <v>3.7026349999999999</v>
      </c>
      <c r="F10" s="45">
        <v>3.4340000000000002</v>
      </c>
      <c r="G10" s="49">
        <v>3.4201009999999998</v>
      </c>
      <c r="H10" s="45">
        <v>0.25800000000000001</v>
      </c>
      <c r="I10" s="49">
        <v>0.25644600000000001</v>
      </c>
      <c r="J10" s="45">
        <v>0.03</v>
      </c>
      <c r="K10" s="49">
        <v>2.6088E-2</v>
      </c>
      <c r="L10" s="52">
        <v>1.333</v>
      </c>
      <c r="M10" s="53">
        <v>1.1040000000000001</v>
      </c>
      <c r="N10" s="53">
        <v>0.13900000000000001</v>
      </c>
      <c r="O10" s="53">
        <v>0.09</v>
      </c>
      <c r="P10" s="53">
        <v>9.0679999999999996</v>
      </c>
      <c r="Q10" s="53">
        <v>8.3119999999999994</v>
      </c>
      <c r="R10" s="53">
        <v>0.75600000000000001</v>
      </c>
      <c r="S10" s="57">
        <v>0</v>
      </c>
      <c r="T10" s="53">
        <v>4.4089999999999998</v>
      </c>
      <c r="U10" s="53">
        <v>3.9460000000000002</v>
      </c>
      <c r="V10" s="52">
        <v>0.435</v>
      </c>
      <c r="W10" s="53">
        <v>2.8000000000000001E-2</v>
      </c>
      <c r="X10" s="50" t="s">
        <v>94</v>
      </c>
      <c r="Y10" s="62">
        <v>2013</v>
      </c>
      <c r="Z10" s="36"/>
      <c r="AA10" s="42">
        <v>1.1339999999999999</v>
      </c>
      <c r="AB10" s="45">
        <v>0.85</v>
      </c>
      <c r="AC10" s="45">
        <v>0.24299999999999999</v>
      </c>
      <c r="AD10" s="45">
        <v>0.04</v>
      </c>
      <c r="AE10" s="45">
        <v>5.9809999999999999</v>
      </c>
      <c r="AF10" s="45">
        <v>5.62</v>
      </c>
      <c r="AG10" s="45">
        <v>0.32500000000000001</v>
      </c>
      <c r="AH10" s="45">
        <v>3.5999999999999997E-2</v>
      </c>
      <c r="AI10" s="52">
        <v>12.573</v>
      </c>
      <c r="AJ10" s="53">
        <v>11.884</v>
      </c>
      <c r="AK10" s="53">
        <v>0.56899999999999995</v>
      </c>
      <c r="AL10" s="53">
        <v>0.12</v>
      </c>
      <c r="AM10" s="53">
        <v>2.9929999999999999</v>
      </c>
      <c r="AN10" s="53">
        <v>2.8</v>
      </c>
      <c r="AO10" s="52">
        <v>0.182</v>
      </c>
      <c r="AP10" s="53">
        <v>1.0999999999999999E-2</v>
      </c>
      <c r="AQ10" s="50" t="s">
        <v>94</v>
      </c>
      <c r="AR10" s="62">
        <v>2013</v>
      </c>
      <c r="AS10" s="36"/>
      <c r="AT10" s="42">
        <v>4.46</v>
      </c>
      <c r="AU10" s="45">
        <v>4.1619999999999999</v>
      </c>
      <c r="AV10" s="45">
        <v>0.245</v>
      </c>
      <c r="AW10" s="45">
        <v>5.2999999999999999E-2</v>
      </c>
      <c r="AX10" s="45">
        <v>4.1520000000000001</v>
      </c>
      <c r="AY10" s="45">
        <v>4.0309999999999997</v>
      </c>
      <c r="AZ10" s="45">
        <v>0.114</v>
      </c>
      <c r="BA10" s="45">
        <v>7.0000000000000001E-3</v>
      </c>
      <c r="BB10" s="52">
        <v>0.49</v>
      </c>
      <c r="BC10" s="53">
        <v>0.44800000000000001</v>
      </c>
      <c r="BD10" s="53">
        <v>3.7999999999999999E-2</v>
      </c>
      <c r="BE10" s="53">
        <v>4.0000000000000001E-3</v>
      </c>
      <c r="BF10" s="53">
        <v>0.22800000000000001</v>
      </c>
      <c r="BG10" s="53">
        <v>0.217</v>
      </c>
      <c r="BH10" s="52">
        <v>8.0000000000000002E-3</v>
      </c>
      <c r="BI10" s="53">
        <v>3.0000000000000001E-3</v>
      </c>
      <c r="BJ10" s="50" t="s">
        <v>94</v>
      </c>
      <c r="BK10" s="62">
        <v>2013</v>
      </c>
      <c r="BL10" s="36"/>
      <c r="BM10" s="42">
        <v>1.095</v>
      </c>
      <c r="BN10" s="45">
        <v>1.012</v>
      </c>
      <c r="BO10" s="45">
        <v>7.4999999999999997E-2</v>
      </c>
      <c r="BP10" s="45">
        <v>8.0000000000000002E-3</v>
      </c>
      <c r="BQ10" s="45">
        <v>1.343</v>
      </c>
      <c r="BR10" s="45">
        <v>1.2769999999999999</v>
      </c>
      <c r="BS10" s="45">
        <v>5.7000000000000002E-2</v>
      </c>
      <c r="BT10" s="45">
        <v>8.9999999999999993E-3</v>
      </c>
      <c r="BU10" s="52">
        <v>2.7050000000000001</v>
      </c>
      <c r="BV10" s="53">
        <v>2.4950000000000001</v>
      </c>
      <c r="BW10" s="53">
        <v>0.17</v>
      </c>
      <c r="BX10" s="53">
        <v>0.04</v>
      </c>
      <c r="BY10" s="53">
        <v>0.879</v>
      </c>
      <c r="BZ10" s="53">
        <v>0.76900000000000002</v>
      </c>
      <c r="CA10" s="52">
        <v>9.5000000000000001E-2</v>
      </c>
      <c r="CB10" s="53">
        <v>1.4999999999999999E-2</v>
      </c>
      <c r="CC10" s="50" t="s">
        <v>94</v>
      </c>
      <c r="CD10" s="62">
        <v>2013</v>
      </c>
      <c r="CE10" s="36"/>
      <c r="CF10" s="42">
        <v>0.51500000000000001</v>
      </c>
      <c r="CG10" s="45">
        <v>0.47299999999999998</v>
      </c>
      <c r="CH10" s="45">
        <v>3.5000000000000003E-2</v>
      </c>
      <c r="CI10" s="45">
        <v>8.0000000000000002E-3</v>
      </c>
      <c r="CJ10" s="45">
        <v>0.746</v>
      </c>
      <c r="CK10" s="45">
        <v>0.72499999999999998</v>
      </c>
      <c r="CL10" s="45">
        <v>1.4999999999999999E-2</v>
      </c>
      <c r="CM10" s="45">
        <v>5.0000000000000001E-3</v>
      </c>
      <c r="CN10" s="52">
        <v>2.891</v>
      </c>
      <c r="CO10" s="53">
        <v>2.7589999999999999</v>
      </c>
      <c r="CP10" s="53">
        <v>0.12</v>
      </c>
      <c r="CQ10" s="53">
        <v>1.0999999999999999E-2</v>
      </c>
      <c r="CR10" s="53">
        <v>2.585</v>
      </c>
      <c r="CS10" s="53">
        <v>2.4300000000000002</v>
      </c>
      <c r="CT10" s="52">
        <v>0.13600000000000001</v>
      </c>
      <c r="CU10" s="53">
        <v>1.9E-2</v>
      </c>
    </row>
    <row r="11" spans="1:99" s="17" customFormat="1" ht="14.1" customHeight="1">
      <c r="A11" s="50" t="s">
        <v>95</v>
      </c>
      <c r="B11" s="48">
        <v>2014</v>
      </c>
      <c r="C11" s="37"/>
      <c r="D11" s="45">
        <v>3.4670000000000001</v>
      </c>
      <c r="E11" s="49">
        <v>3.4532280000000002</v>
      </c>
      <c r="F11" s="45">
        <v>3.2109999999999999</v>
      </c>
      <c r="G11" s="49">
        <v>3.1998790000000001</v>
      </c>
      <c r="H11" s="45">
        <v>0.22900000000000001</v>
      </c>
      <c r="I11" s="49">
        <v>0.228461</v>
      </c>
      <c r="J11" s="45">
        <v>2.7E-2</v>
      </c>
      <c r="K11" s="49">
        <v>2.4888E-2</v>
      </c>
      <c r="L11" s="52">
        <v>1.31</v>
      </c>
      <c r="M11" s="53">
        <v>1.1240000000000001</v>
      </c>
      <c r="N11" s="53">
        <v>0.13700000000000001</v>
      </c>
      <c r="O11" s="53">
        <v>4.9000000000000002E-2</v>
      </c>
      <c r="P11" s="53">
        <v>6.1289999999999996</v>
      </c>
      <c r="Q11" s="53">
        <v>4.5970000000000004</v>
      </c>
      <c r="R11" s="53">
        <v>0.76600000000000001</v>
      </c>
      <c r="S11" s="53">
        <v>0.76600000000000001</v>
      </c>
      <c r="T11" s="53">
        <v>3.8849999999999998</v>
      </c>
      <c r="U11" s="53">
        <v>3.4940000000000002</v>
      </c>
      <c r="V11" s="52">
        <v>0.36799999999999999</v>
      </c>
      <c r="W11" s="53">
        <v>2.3E-2</v>
      </c>
      <c r="X11" s="50" t="s">
        <v>95</v>
      </c>
      <c r="Y11" s="62">
        <v>2014</v>
      </c>
      <c r="Z11" s="36"/>
      <c r="AA11" s="42">
        <v>1.3859999999999999</v>
      </c>
      <c r="AB11" s="45">
        <v>1.0189999999999999</v>
      </c>
      <c r="AC11" s="45">
        <v>0.32600000000000001</v>
      </c>
      <c r="AD11" s="45">
        <v>4.1000000000000002E-2</v>
      </c>
      <c r="AE11" s="45">
        <v>5.6609999999999996</v>
      </c>
      <c r="AF11" s="45">
        <v>5.1180000000000003</v>
      </c>
      <c r="AG11" s="45">
        <v>0.48699999999999999</v>
      </c>
      <c r="AH11" s="45">
        <v>5.6000000000000001E-2</v>
      </c>
      <c r="AI11" s="52">
        <v>12.015000000000001</v>
      </c>
      <c r="AJ11" s="53">
        <v>11.315</v>
      </c>
      <c r="AK11" s="53">
        <v>0.56499999999999995</v>
      </c>
      <c r="AL11" s="53">
        <v>0.13600000000000001</v>
      </c>
      <c r="AM11" s="53">
        <v>2.8439999999999999</v>
      </c>
      <c r="AN11" s="53">
        <v>2.6659999999999999</v>
      </c>
      <c r="AO11" s="52">
        <v>0.16700000000000001</v>
      </c>
      <c r="AP11" s="53">
        <v>1.2E-2</v>
      </c>
      <c r="AQ11" s="50" t="s">
        <v>95</v>
      </c>
      <c r="AR11" s="62">
        <v>2014</v>
      </c>
      <c r="AS11" s="36"/>
      <c r="AT11" s="42">
        <v>4.726</v>
      </c>
      <c r="AU11" s="45">
        <v>4.4370000000000003</v>
      </c>
      <c r="AV11" s="45">
        <v>0.23</v>
      </c>
      <c r="AW11" s="45">
        <v>5.8000000000000003E-2</v>
      </c>
      <c r="AX11" s="45">
        <v>4.1749999999999998</v>
      </c>
      <c r="AY11" s="45">
        <v>4.077</v>
      </c>
      <c r="AZ11" s="45">
        <v>9.2999999999999999E-2</v>
      </c>
      <c r="BA11" s="45">
        <v>4.0000000000000001E-3</v>
      </c>
      <c r="BB11" s="52">
        <v>0.49</v>
      </c>
      <c r="BC11" s="53">
        <v>0.441</v>
      </c>
      <c r="BD11" s="53">
        <v>4.1000000000000002E-2</v>
      </c>
      <c r="BE11" s="53">
        <v>8.0000000000000002E-3</v>
      </c>
      <c r="BF11" s="53">
        <v>0.215</v>
      </c>
      <c r="BG11" s="53">
        <v>0.20399999999999999</v>
      </c>
      <c r="BH11" s="52">
        <v>1.0999999999999999E-2</v>
      </c>
      <c r="BI11" s="57">
        <v>0</v>
      </c>
      <c r="BJ11" s="50" t="s">
        <v>95</v>
      </c>
      <c r="BK11" s="62">
        <v>2014</v>
      </c>
      <c r="BL11" s="36"/>
      <c r="BM11" s="42">
        <v>1.333</v>
      </c>
      <c r="BN11" s="45">
        <v>1.2549999999999999</v>
      </c>
      <c r="BO11" s="45">
        <v>6.3E-2</v>
      </c>
      <c r="BP11" s="45">
        <v>1.4E-2</v>
      </c>
      <c r="BQ11" s="45">
        <v>1.2689999999999999</v>
      </c>
      <c r="BR11" s="45">
        <v>1.1819999999999999</v>
      </c>
      <c r="BS11" s="45">
        <v>7.0000000000000007E-2</v>
      </c>
      <c r="BT11" s="45">
        <v>1.7000000000000001E-2</v>
      </c>
      <c r="BU11" s="52">
        <v>2.5590000000000002</v>
      </c>
      <c r="BV11" s="53">
        <v>2.444</v>
      </c>
      <c r="BW11" s="53">
        <v>9.1999999999999998E-2</v>
      </c>
      <c r="BX11" s="53">
        <v>2.1999999999999999E-2</v>
      </c>
      <c r="BY11" s="53">
        <v>0.88200000000000001</v>
      </c>
      <c r="BZ11" s="53">
        <v>0.70599999999999996</v>
      </c>
      <c r="CA11" s="52">
        <v>0.154</v>
      </c>
      <c r="CB11" s="53">
        <v>2.1999999999999999E-2</v>
      </c>
      <c r="CC11" s="50" t="s">
        <v>95</v>
      </c>
      <c r="CD11" s="62">
        <v>2014</v>
      </c>
      <c r="CE11" s="36"/>
      <c r="CF11" s="42">
        <v>0.50800000000000001</v>
      </c>
      <c r="CG11" s="45">
        <v>0.47899999999999998</v>
      </c>
      <c r="CH11" s="45">
        <v>2.1999999999999999E-2</v>
      </c>
      <c r="CI11" s="45">
        <v>7.0000000000000001E-3</v>
      </c>
      <c r="CJ11" s="45">
        <v>0.76700000000000002</v>
      </c>
      <c r="CK11" s="45">
        <v>0.745</v>
      </c>
      <c r="CL11" s="45">
        <v>0.02</v>
      </c>
      <c r="CM11" s="45">
        <v>2E-3</v>
      </c>
      <c r="CN11" s="52">
        <v>2.3849999999999998</v>
      </c>
      <c r="CO11" s="53">
        <v>2.3420000000000001</v>
      </c>
      <c r="CP11" s="53">
        <v>3.2000000000000001E-2</v>
      </c>
      <c r="CQ11" s="53">
        <v>1.0999999999999999E-2</v>
      </c>
      <c r="CR11" s="53">
        <v>2.5230000000000001</v>
      </c>
      <c r="CS11" s="53">
        <v>2.375</v>
      </c>
      <c r="CT11" s="52">
        <v>0.13600000000000001</v>
      </c>
      <c r="CU11" s="53">
        <v>1.2E-2</v>
      </c>
    </row>
    <row r="12" spans="1:99" s="17" customFormat="1" ht="14.1" customHeight="1">
      <c r="A12" s="50" t="s">
        <v>96</v>
      </c>
      <c r="B12" s="48">
        <v>2015</v>
      </c>
      <c r="C12" s="37"/>
      <c r="D12" s="45">
        <v>3.1909999999999998</v>
      </c>
      <c r="E12" s="49">
        <v>3.1840099999999998</v>
      </c>
      <c r="F12" s="45">
        <v>2.9510000000000001</v>
      </c>
      <c r="G12" s="49">
        <v>2.945621</v>
      </c>
      <c r="H12" s="45">
        <v>0.214</v>
      </c>
      <c r="I12" s="49">
        <v>0.21393100000000001</v>
      </c>
      <c r="J12" s="45">
        <v>2.5999999999999999E-2</v>
      </c>
      <c r="K12" s="49">
        <v>2.4458000000000001E-2</v>
      </c>
      <c r="L12" s="52">
        <v>1.1599999999999999</v>
      </c>
      <c r="M12" s="53">
        <v>0.99299999999999999</v>
      </c>
      <c r="N12" s="53">
        <v>9.2999999999999999E-2</v>
      </c>
      <c r="O12" s="53">
        <v>7.3999999999999996E-2</v>
      </c>
      <c r="P12" s="53">
        <v>6.1929999999999996</v>
      </c>
      <c r="Q12" s="53">
        <v>5.4189999999999996</v>
      </c>
      <c r="R12" s="53">
        <v>0.77400000000000002</v>
      </c>
      <c r="S12" s="57">
        <v>0</v>
      </c>
      <c r="T12" s="53">
        <v>3.55</v>
      </c>
      <c r="U12" s="53">
        <v>3.1680000000000001</v>
      </c>
      <c r="V12" s="52">
        <v>0.36199999999999999</v>
      </c>
      <c r="W12" s="53">
        <v>0.02</v>
      </c>
      <c r="X12" s="50" t="s">
        <v>96</v>
      </c>
      <c r="Y12" s="62">
        <v>2015</v>
      </c>
      <c r="Z12" s="36"/>
      <c r="AA12" s="42">
        <v>1.06</v>
      </c>
      <c r="AB12" s="45">
        <v>0.89700000000000002</v>
      </c>
      <c r="AC12" s="45">
        <v>0.16300000000000001</v>
      </c>
      <c r="AD12" s="46">
        <v>0</v>
      </c>
      <c r="AE12" s="45">
        <v>5.4429999999999996</v>
      </c>
      <c r="AF12" s="45">
        <v>4.8860000000000001</v>
      </c>
      <c r="AG12" s="45">
        <v>0.442</v>
      </c>
      <c r="AH12" s="45">
        <v>0.115</v>
      </c>
      <c r="AI12" s="52">
        <v>11.106999999999999</v>
      </c>
      <c r="AJ12" s="53">
        <v>10.522</v>
      </c>
      <c r="AK12" s="53">
        <v>0.46800000000000003</v>
      </c>
      <c r="AL12" s="53">
        <v>0.11700000000000001</v>
      </c>
      <c r="AM12" s="53">
        <v>2.605</v>
      </c>
      <c r="AN12" s="53">
        <v>2.42</v>
      </c>
      <c r="AO12" s="52">
        <v>0.16900000000000001</v>
      </c>
      <c r="AP12" s="53">
        <v>1.6E-2</v>
      </c>
      <c r="AQ12" s="50" t="s">
        <v>96</v>
      </c>
      <c r="AR12" s="62">
        <v>2015</v>
      </c>
      <c r="AS12" s="36"/>
      <c r="AT12" s="42">
        <v>4.6150000000000002</v>
      </c>
      <c r="AU12" s="45">
        <v>4.3620000000000001</v>
      </c>
      <c r="AV12" s="45">
        <v>0.218</v>
      </c>
      <c r="AW12" s="45">
        <v>3.5000000000000003E-2</v>
      </c>
      <c r="AX12" s="45">
        <v>3.9340000000000002</v>
      </c>
      <c r="AY12" s="45">
        <v>3.8380000000000001</v>
      </c>
      <c r="AZ12" s="45">
        <v>9.0999999999999998E-2</v>
      </c>
      <c r="BA12" s="45">
        <v>6.0000000000000001E-3</v>
      </c>
      <c r="BB12" s="52">
        <v>0.34</v>
      </c>
      <c r="BC12" s="53">
        <v>0.313</v>
      </c>
      <c r="BD12" s="53">
        <v>1.9E-2</v>
      </c>
      <c r="BE12" s="53">
        <v>8.0000000000000002E-3</v>
      </c>
      <c r="BF12" s="53">
        <v>0.22900000000000001</v>
      </c>
      <c r="BG12" s="53">
        <v>0.223</v>
      </c>
      <c r="BH12" s="52">
        <v>5.0000000000000001E-3</v>
      </c>
      <c r="BI12" s="57">
        <v>0</v>
      </c>
      <c r="BJ12" s="50" t="s">
        <v>96</v>
      </c>
      <c r="BK12" s="62">
        <v>2015</v>
      </c>
      <c r="BL12" s="36"/>
      <c r="BM12" s="42">
        <v>1.1379999999999999</v>
      </c>
      <c r="BN12" s="45">
        <v>1.0620000000000001</v>
      </c>
      <c r="BO12" s="45">
        <v>6.2E-2</v>
      </c>
      <c r="BP12" s="45">
        <v>1.4E-2</v>
      </c>
      <c r="BQ12" s="45">
        <v>1.03</v>
      </c>
      <c r="BR12" s="45">
        <v>0.96199999999999997</v>
      </c>
      <c r="BS12" s="45">
        <v>5.1999999999999998E-2</v>
      </c>
      <c r="BT12" s="45">
        <v>1.6E-2</v>
      </c>
      <c r="BU12" s="52">
        <v>2.5</v>
      </c>
      <c r="BV12" s="53">
        <v>2.3879999999999999</v>
      </c>
      <c r="BW12" s="53">
        <v>8.2000000000000003E-2</v>
      </c>
      <c r="BX12" s="53">
        <v>0.03</v>
      </c>
      <c r="BY12" s="53">
        <v>0.76900000000000002</v>
      </c>
      <c r="BZ12" s="53">
        <v>0.65800000000000003</v>
      </c>
      <c r="CA12" s="52">
        <v>8.8999999999999996E-2</v>
      </c>
      <c r="CB12" s="53">
        <v>2.1999999999999999E-2</v>
      </c>
      <c r="CC12" s="50" t="s">
        <v>96</v>
      </c>
      <c r="CD12" s="62">
        <v>2015</v>
      </c>
      <c r="CE12" s="36"/>
      <c r="CF12" s="42">
        <v>0.63400000000000001</v>
      </c>
      <c r="CG12" s="45">
        <v>0.59699999999999998</v>
      </c>
      <c r="CH12" s="45">
        <v>0.03</v>
      </c>
      <c r="CI12" s="45">
        <v>7.0000000000000001E-3</v>
      </c>
      <c r="CJ12" s="45">
        <v>0.754</v>
      </c>
      <c r="CK12" s="45">
        <v>0.73499999999999999</v>
      </c>
      <c r="CL12" s="45">
        <v>1.9E-2</v>
      </c>
      <c r="CM12" s="46">
        <v>0</v>
      </c>
      <c r="CN12" s="52">
        <v>2.3889999999999998</v>
      </c>
      <c r="CO12" s="53">
        <v>2.2850000000000001</v>
      </c>
      <c r="CP12" s="53">
        <v>8.3000000000000004E-2</v>
      </c>
      <c r="CQ12" s="53">
        <v>2.1000000000000001E-2</v>
      </c>
      <c r="CR12" s="53">
        <v>2.3719999999999999</v>
      </c>
      <c r="CS12" s="53">
        <v>2.2149999999999999</v>
      </c>
      <c r="CT12" s="52">
        <v>0.13400000000000001</v>
      </c>
      <c r="CU12" s="53">
        <v>2.1999999999999999E-2</v>
      </c>
    </row>
    <row r="13" spans="1:99" s="17" customFormat="1" ht="14.1" customHeight="1">
      <c r="A13" s="50" t="s">
        <v>97</v>
      </c>
      <c r="B13" s="48">
        <v>2016</v>
      </c>
      <c r="C13" s="37"/>
      <c r="D13" s="45">
        <v>2.9529999999999998</v>
      </c>
      <c r="E13" s="49">
        <v>2.9461219999999999</v>
      </c>
      <c r="F13" s="45">
        <v>2.7480000000000002</v>
      </c>
      <c r="G13" s="49">
        <v>2.7426010000000001</v>
      </c>
      <c r="H13" s="45">
        <v>0.17699999999999999</v>
      </c>
      <c r="I13" s="49">
        <v>0.17704400000000001</v>
      </c>
      <c r="J13" s="45">
        <v>2.7E-2</v>
      </c>
      <c r="K13" s="49">
        <v>2.6478000000000002E-2</v>
      </c>
      <c r="L13" s="52">
        <v>1.0880000000000001</v>
      </c>
      <c r="M13" s="53">
        <v>0.94399999999999995</v>
      </c>
      <c r="N13" s="53">
        <v>0.08</v>
      </c>
      <c r="O13" s="53">
        <v>6.3E-2</v>
      </c>
      <c r="P13" s="53">
        <v>3.72</v>
      </c>
      <c r="Q13" s="53">
        <v>2.657</v>
      </c>
      <c r="R13" s="53">
        <v>0.53100000000000003</v>
      </c>
      <c r="S13" s="53">
        <v>0.53100000000000003</v>
      </c>
      <c r="T13" s="53">
        <v>3.2090000000000001</v>
      </c>
      <c r="U13" s="53">
        <v>2.8730000000000002</v>
      </c>
      <c r="V13" s="52">
        <v>0.30599999999999999</v>
      </c>
      <c r="W13" s="53">
        <v>0.03</v>
      </c>
      <c r="X13" s="50" t="s">
        <v>97</v>
      </c>
      <c r="Y13" s="62">
        <v>2016</v>
      </c>
      <c r="Z13" s="36"/>
      <c r="AA13" s="42">
        <v>0.97499999999999998</v>
      </c>
      <c r="AB13" s="45">
        <v>0.81299999999999994</v>
      </c>
      <c r="AC13" s="45">
        <v>0.122</v>
      </c>
      <c r="AD13" s="45">
        <v>4.1000000000000002E-2</v>
      </c>
      <c r="AE13" s="45">
        <v>4.7169999999999996</v>
      </c>
      <c r="AF13" s="45">
        <v>4.4109999999999996</v>
      </c>
      <c r="AG13" s="45">
        <v>0.28599999999999998</v>
      </c>
      <c r="AH13" s="45">
        <v>0.02</v>
      </c>
      <c r="AI13" s="52">
        <v>10.57</v>
      </c>
      <c r="AJ13" s="53">
        <v>10.032999999999999</v>
      </c>
      <c r="AK13" s="53">
        <v>0.442</v>
      </c>
      <c r="AL13" s="53">
        <v>9.6000000000000002E-2</v>
      </c>
      <c r="AM13" s="53">
        <v>2.375</v>
      </c>
      <c r="AN13" s="53">
        <v>2.23</v>
      </c>
      <c r="AO13" s="52">
        <v>0.129</v>
      </c>
      <c r="AP13" s="53">
        <v>1.4999999999999999E-2</v>
      </c>
      <c r="AQ13" s="50" t="s">
        <v>97</v>
      </c>
      <c r="AR13" s="62">
        <v>2016</v>
      </c>
      <c r="AS13" s="36"/>
      <c r="AT13" s="42">
        <v>4.3639999999999999</v>
      </c>
      <c r="AU13" s="45">
        <v>4.1500000000000004</v>
      </c>
      <c r="AV13" s="45">
        <v>0.156</v>
      </c>
      <c r="AW13" s="45">
        <v>5.7000000000000002E-2</v>
      </c>
      <c r="AX13" s="45">
        <v>3.8639999999999999</v>
      </c>
      <c r="AY13" s="45">
        <v>3.7930000000000001</v>
      </c>
      <c r="AZ13" s="45">
        <v>6.9000000000000006E-2</v>
      </c>
      <c r="BA13" s="45">
        <v>2E-3</v>
      </c>
      <c r="BB13" s="52">
        <v>0.434</v>
      </c>
      <c r="BC13" s="53">
        <v>0.41199999999999998</v>
      </c>
      <c r="BD13" s="53">
        <v>2.1999999999999999E-2</v>
      </c>
      <c r="BE13" s="57">
        <v>0</v>
      </c>
      <c r="BF13" s="53">
        <v>0.20399999999999999</v>
      </c>
      <c r="BG13" s="53">
        <v>0.20100000000000001</v>
      </c>
      <c r="BH13" s="52">
        <v>3.0000000000000001E-3</v>
      </c>
      <c r="BI13" s="57">
        <v>0</v>
      </c>
      <c r="BJ13" s="50" t="s">
        <v>97</v>
      </c>
      <c r="BK13" s="62">
        <v>2016</v>
      </c>
      <c r="BL13" s="36"/>
      <c r="BM13" s="42">
        <v>1.208</v>
      </c>
      <c r="BN13" s="45">
        <v>1.1519999999999999</v>
      </c>
      <c r="BO13" s="45">
        <v>3.5000000000000003E-2</v>
      </c>
      <c r="BP13" s="45">
        <v>2.1000000000000001E-2</v>
      </c>
      <c r="BQ13" s="45">
        <v>1.163</v>
      </c>
      <c r="BR13" s="45">
        <v>1.081</v>
      </c>
      <c r="BS13" s="45">
        <v>6.0999999999999999E-2</v>
      </c>
      <c r="BT13" s="45">
        <v>2.1000000000000001E-2</v>
      </c>
      <c r="BU13" s="52">
        <v>2.58</v>
      </c>
      <c r="BV13" s="53">
        <v>2.4420000000000002</v>
      </c>
      <c r="BW13" s="53">
        <v>9.8000000000000004E-2</v>
      </c>
      <c r="BX13" s="53">
        <v>0.04</v>
      </c>
      <c r="BY13" s="53">
        <v>0.77900000000000003</v>
      </c>
      <c r="BZ13" s="53">
        <v>0.63800000000000001</v>
      </c>
      <c r="CA13" s="52">
        <v>0.11899999999999999</v>
      </c>
      <c r="CB13" s="53">
        <v>2.1999999999999999E-2</v>
      </c>
      <c r="CC13" s="50" t="s">
        <v>97</v>
      </c>
      <c r="CD13" s="62">
        <v>2016</v>
      </c>
      <c r="CE13" s="36"/>
      <c r="CF13" s="42">
        <v>0.46300000000000002</v>
      </c>
      <c r="CG13" s="45">
        <v>0.437</v>
      </c>
      <c r="CH13" s="45">
        <v>1.9E-2</v>
      </c>
      <c r="CI13" s="45">
        <v>6.0000000000000001E-3</v>
      </c>
      <c r="CJ13" s="45">
        <v>0.68700000000000006</v>
      </c>
      <c r="CK13" s="45">
        <v>0.68200000000000005</v>
      </c>
      <c r="CL13" s="45">
        <v>2E-3</v>
      </c>
      <c r="CM13" s="45">
        <v>2E-3</v>
      </c>
      <c r="CN13" s="52">
        <v>2.35</v>
      </c>
      <c r="CO13" s="53">
        <v>2.3090000000000002</v>
      </c>
      <c r="CP13" s="53">
        <v>0.03</v>
      </c>
      <c r="CQ13" s="53">
        <v>0.01</v>
      </c>
      <c r="CR13" s="53">
        <v>2.117</v>
      </c>
      <c r="CS13" s="53">
        <v>2.0270000000000001</v>
      </c>
      <c r="CT13" s="52">
        <v>8.3000000000000004E-2</v>
      </c>
      <c r="CU13" s="53">
        <v>7.0000000000000001E-3</v>
      </c>
    </row>
    <row r="14" spans="1:99" s="17" customFormat="1" ht="14.1" customHeight="1">
      <c r="A14" s="50" t="s">
        <v>98</v>
      </c>
      <c r="B14" s="48">
        <v>2017</v>
      </c>
      <c r="C14" s="37"/>
      <c r="D14" s="45">
        <v>2.7730000000000001</v>
      </c>
      <c r="E14" s="49">
        <v>2.7626740000000001</v>
      </c>
      <c r="F14" s="45">
        <v>2.5760000000000001</v>
      </c>
      <c r="G14" s="49">
        <v>2.5672679999999999</v>
      </c>
      <c r="H14" s="45">
        <v>0.17100000000000001</v>
      </c>
      <c r="I14" s="49">
        <v>0.171347</v>
      </c>
      <c r="J14" s="45">
        <v>2.5000000000000001E-2</v>
      </c>
      <c r="K14" s="49">
        <v>2.4059000000000001E-2</v>
      </c>
      <c r="L14" s="52">
        <v>1.1040000000000001</v>
      </c>
      <c r="M14" s="53">
        <v>0.92100000000000004</v>
      </c>
      <c r="N14" s="53">
        <v>9.8000000000000004E-2</v>
      </c>
      <c r="O14" s="53">
        <v>8.4000000000000005E-2</v>
      </c>
      <c r="P14" s="53">
        <v>4.3739999999999997</v>
      </c>
      <c r="Q14" s="53">
        <v>4.101</v>
      </c>
      <c r="R14" s="53">
        <v>0.27300000000000002</v>
      </c>
      <c r="S14" s="57">
        <v>0</v>
      </c>
      <c r="T14" s="53">
        <v>2.9039999999999999</v>
      </c>
      <c r="U14" s="53">
        <v>2.5939999999999999</v>
      </c>
      <c r="V14" s="52">
        <v>0.28999999999999998</v>
      </c>
      <c r="W14" s="53">
        <v>2.1000000000000001E-2</v>
      </c>
      <c r="X14" s="50" t="s">
        <v>98</v>
      </c>
      <c r="Y14" s="62">
        <v>2017</v>
      </c>
      <c r="Z14" s="36"/>
      <c r="AA14" s="42">
        <v>1.0149999999999999</v>
      </c>
      <c r="AB14" s="45">
        <v>0.85199999999999998</v>
      </c>
      <c r="AC14" s="45">
        <v>0.122</v>
      </c>
      <c r="AD14" s="45">
        <v>4.1000000000000002E-2</v>
      </c>
      <c r="AE14" s="45">
        <v>4.6760000000000002</v>
      </c>
      <c r="AF14" s="45">
        <v>4.4290000000000003</v>
      </c>
      <c r="AG14" s="45">
        <v>0.22700000000000001</v>
      </c>
      <c r="AH14" s="45">
        <v>2.1000000000000001E-2</v>
      </c>
      <c r="AI14" s="52">
        <v>10.036</v>
      </c>
      <c r="AJ14" s="53">
        <v>9.5009999999999994</v>
      </c>
      <c r="AK14" s="53">
        <v>0.42699999999999999</v>
      </c>
      <c r="AL14" s="53">
        <v>0.108</v>
      </c>
      <c r="AM14" s="53">
        <v>2.2839999999999998</v>
      </c>
      <c r="AN14" s="53">
        <v>2.1419999999999999</v>
      </c>
      <c r="AO14" s="52">
        <v>0.13100000000000001</v>
      </c>
      <c r="AP14" s="53">
        <v>1.0999999999999999E-2</v>
      </c>
      <c r="AQ14" s="50" t="s">
        <v>98</v>
      </c>
      <c r="AR14" s="62">
        <v>2017</v>
      </c>
      <c r="AS14" s="36"/>
      <c r="AT14" s="42">
        <v>4.4240000000000004</v>
      </c>
      <c r="AU14" s="45">
        <v>4.2009999999999996</v>
      </c>
      <c r="AV14" s="45">
        <v>0.16900000000000001</v>
      </c>
      <c r="AW14" s="45">
        <v>5.2999999999999999E-2</v>
      </c>
      <c r="AX14" s="45">
        <v>3.7869999999999999</v>
      </c>
      <c r="AY14" s="45">
        <v>3.746</v>
      </c>
      <c r="AZ14" s="45">
        <v>3.5000000000000003E-2</v>
      </c>
      <c r="BA14" s="45">
        <v>6.0000000000000001E-3</v>
      </c>
      <c r="BB14" s="52">
        <v>0.46500000000000002</v>
      </c>
      <c r="BC14" s="53">
        <v>0.433</v>
      </c>
      <c r="BD14" s="53">
        <v>1.4E-2</v>
      </c>
      <c r="BE14" s="53">
        <v>1.7999999999999999E-2</v>
      </c>
      <c r="BF14" s="53">
        <v>0.253</v>
      </c>
      <c r="BG14" s="53">
        <v>0.23799999999999999</v>
      </c>
      <c r="BH14" s="52">
        <v>1.4999999999999999E-2</v>
      </c>
      <c r="BI14" s="57">
        <v>0</v>
      </c>
      <c r="BJ14" s="50" t="s">
        <v>98</v>
      </c>
      <c r="BK14" s="62">
        <v>2017</v>
      </c>
      <c r="BL14" s="36"/>
      <c r="BM14" s="42">
        <v>1.093</v>
      </c>
      <c r="BN14" s="45">
        <v>1.0580000000000001</v>
      </c>
      <c r="BO14" s="45">
        <v>2.1000000000000001E-2</v>
      </c>
      <c r="BP14" s="45">
        <v>1.4E-2</v>
      </c>
      <c r="BQ14" s="45">
        <v>1.028</v>
      </c>
      <c r="BR14" s="45">
        <v>0.98199999999999998</v>
      </c>
      <c r="BS14" s="45">
        <v>3.5999999999999997E-2</v>
      </c>
      <c r="BT14" s="45">
        <v>0.01</v>
      </c>
      <c r="BU14" s="52">
        <v>2.5670000000000002</v>
      </c>
      <c r="BV14" s="53">
        <v>2.4140000000000001</v>
      </c>
      <c r="BW14" s="53">
        <v>0.107</v>
      </c>
      <c r="BX14" s="53">
        <v>4.5999999999999999E-2</v>
      </c>
      <c r="BY14" s="53">
        <v>0.63</v>
      </c>
      <c r="BZ14" s="53">
        <v>0.53500000000000003</v>
      </c>
      <c r="CA14" s="52">
        <v>8.7999999999999995E-2</v>
      </c>
      <c r="CB14" s="53">
        <v>7.0000000000000001E-3</v>
      </c>
      <c r="CC14" s="50" t="s">
        <v>98</v>
      </c>
      <c r="CD14" s="62">
        <v>2017</v>
      </c>
      <c r="CE14" s="36"/>
      <c r="CF14" s="42">
        <v>0.496</v>
      </c>
      <c r="CG14" s="45">
        <v>0.46800000000000003</v>
      </c>
      <c r="CH14" s="45">
        <v>2.5000000000000001E-2</v>
      </c>
      <c r="CI14" s="45">
        <v>3.0000000000000001E-3</v>
      </c>
      <c r="CJ14" s="45">
        <v>0.68100000000000005</v>
      </c>
      <c r="CK14" s="45">
        <v>0.66600000000000004</v>
      </c>
      <c r="CL14" s="45">
        <v>1.4999999999999999E-2</v>
      </c>
      <c r="CM14" s="46">
        <v>0</v>
      </c>
      <c r="CN14" s="52">
        <v>2.0009999999999999</v>
      </c>
      <c r="CO14" s="53">
        <v>1.9319999999999999</v>
      </c>
      <c r="CP14" s="53">
        <v>5.8999999999999997E-2</v>
      </c>
      <c r="CQ14" s="53">
        <v>0.01</v>
      </c>
      <c r="CR14" s="53">
        <v>2.0289999999999999</v>
      </c>
      <c r="CS14" s="53">
        <v>1.8939999999999999</v>
      </c>
      <c r="CT14" s="52">
        <v>0.121</v>
      </c>
      <c r="CU14" s="53">
        <v>1.4E-2</v>
      </c>
    </row>
    <row r="15" spans="1:99" s="17" customFormat="1" ht="14.1" customHeight="1">
      <c r="A15" s="50" t="s">
        <v>99</v>
      </c>
      <c r="B15" s="48">
        <v>2018</v>
      </c>
      <c r="C15" s="37"/>
      <c r="D15" s="45">
        <v>2.6120000000000001</v>
      </c>
      <c r="E15" s="49">
        <v>2.6049890000000002</v>
      </c>
      <c r="F15" s="45">
        <v>2.4220000000000002</v>
      </c>
      <c r="G15" s="49">
        <v>2.4167420000000002</v>
      </c>
      <c r="H15" s="45">
        <v>0.16500000000000001</v>
      </c>
      <c r="I15" s="49">
        <v>0.164934</v>
      </c>
      <c r="J15" s="45">
        <v>2.4E-2</v>
      </c>
      <c r="K15" s="49">
        <v>2.3313E-2</v>
      </c>
      <c r="L15" s="52">
        <v>1.0529999999999999</v>
      </c>
      <c r="M15" s="53">
        <v>0.89500000000000002</v>
      </c>
      <c r="N15" s="53">
        <v>7.4999999999999997E-2</v>
      </c>
      <c r="O15" s="53">
        <v>8.3000000000000004E-2</v>
      </c>
      <c r="P15" s="53">
        <v>6.9710000000000001</v>
      </c>
      <c r="Q15" s="53">
        <v>6.4349999999999996</v>
      </c>
      <c r="R15" s="53">
        <v>0.53600000000000003</v>
      </c>
      <c r="S15" s="57">
        <v>0</v>
      </c>
      <c r="T15" s="53">
        <v>2.718</v>
      </c>
      <c r="U15" s="53">
        <v>2.42</v>
      </c>
      <c r="V15" s="52">
        <v>0.27700000000000002</v>
      </c>
      <c r="W15" s="53">
        <v>0.02</v>
      </c>
      <c r="X15" s="50" t="s">
        <v>99</v>
      </c>
      <c r="Y15" s="62">
        <v>2018</v>
      </c>
      <c r="Z15" s="36"/>
      <c r="AA15" s="42">
        <v>1.4119999999999999</v>
      </c>
      <c r="AB15" s="45">
        <v>1.0900000000000001</v>
      </c>
      <c r="AC15" s="45">
        <v>0.28199999999999997</v>
      </c>
      <c r="AD15" s="45">
        <v>0.04</v>
      </c>
      <c r="AE15" s="45">
        <v>5.19</v>
      </c>
      <c r="AF15" s="45">
        <v>4.742</v>
      </c>
      <c r="AG15" s="45">
        <v>0.40699999999999997</v>
      </c>
      <c r="AH15" s="45">
        <v>4.1000000000000002E-2</v>
      </c>
      <c r="AI15" s="52">
        <v>9.3849999999999998</v>
      </c>
      <c r="AJ15" s="53">
        <v>8.8569999999999993</v>
      </c>
      <c r="AK15" s="53">
        <v>0.41499999999999998</v>
      </c>
      <c r="AL15" s="53">
        <v>0.113</v>
      </c>
      <c r="AM15" s="53">
        <v>2.1240000000000001</v>
      </c>
      <c r="AN15" s="53">
        <v>1.9910000000000001</v>
      </c>
      <c r="AO15" s="52">
        <v>0.11600000000000001</v>
      </c>
      <c r="AP15" s="53">
        <v>1.6E-2</v>
      </c>
      <c r="AQ15" s="50" t="s">
        <v>99</v>
      </c>
      <c r="AR15" s="62">
        <v>2018</v>
      </c>
      <c r="AS15" s="36"/>
      <c r="AT15" s="42">
        <v>4.0170000000000003</v>
      </c>
      <c r="AU15" s="45">
        <v>3.8050000000000002</v>
      </c>
      <c r="AV15" s="45">
        <v>0.17</v>
      </c>
      <c r="AW15" s="45">
        <v>4.2000000000000003E-2</v>
      </c>
      <c r="AX15" s="45">
        <v>3.8370000000000002</v>
      </c>
      <c r="AY15" s="45">
        <v>3.7749999999999999</v>
      </c>
      <c r="AZ15" s="45">
        <v>5.2999999999999999E-2</v>
      </c>
      <c r="BA15" s="45">
        <v>8.9999999999999993E-3</v>
      </c>
      <c r="BB15" s="52">
        <v>0.38300000000000001</v>
      </c>
      <c r="BC15" s="53">
        <v>0.35599999999999998</v>
      </c>
      <c r="BD15" s="53">
        <v>2.3E-2</v>
      </c>
      <c r="BE15" s="53">
        <v>3.0000000000000001E-3</v>
      </c>
      <c r="BF15" s="53">
        <v>0.2</v>
      </c>
      <c r="BG15" s="53">
        <v>0.187</v>
      </c>
      <c r="BH15" s="52">
        <v>0.01</v>
      </c>
      <c r="BI15" s="53">
        <v>3.0000000000000001E-3</v>
      </c>
      <c r="BJ15" s="50" t="s">
        <v>99</v>
      </c>
      <c r="BK15" s="62">
        <v>2018</v>
      </c>
      <c r="BL15" s="36"/>
      <c r="BM15" s="42">
        <v>1.06</v>
      </c>
      <c r="BN15" s="45">
        <v>1.0389999999999999</v>
      </c>
      <c r="BO15" s="45">
        <v>2.1000000000000001E-2</v>
      </c>
      <c r="BP15" s="46">
        <v>0</v>
      </c>
      <c r="BQ15" s="45">
        <v>0.93300000000000005</v>
      </c>
      <c r="BR15" s="45">
        <v>0.86799999999999999</v>
      </c>
      <c r="BS15" s="45">
        <v>0.05</v>
      </c>
      <c r="BT15" s="45">
        <v>1.4999999999999999E-2</v>
      </c>
      <c r="BU15" s="52">
        <v>2.4990000000000001</v>
      </c>
      <c r="BV15" s="53">
        <v>2.3730000000000002</v>
      </c>
      <c r="BW15" s="53">
        <v>0.10299999999999999</v>
      </c>
      <c r="BX15" s="53">
        <v>2.1999999999999999E-2</v>
      </c>
      <c r="BY15" s="53">
        <v>0.753</v>
      </c>
      <c r="BZ15" s="53">
        <v>0.55700000000000005</v>
      </c>
      <c r="CA15" s="52">
        <v>0.16600000000000001</v>
      </c>
      <c r="CB15" s="53">
        <v>2.9000000000000001E-2</v>
      </c>
      <c r="CC15" s="50" t="s">
        <v>99</v>
      </c>
      <c r="CD15" s="62">
        <v>2018</v>
      </c>
      <c r="CE15" s="36"/>
      <c r="CF15" s="42">
        <v>0.47899999999999998</v>
      </c>
      <c r="CG15" s="45">
        <v>0.46700000000000003</v>
      </c>
      <c r="CH15" s="45">
        <v>1.2E-2</v>
      </c>
      <c r="CI15" s="46">
        <v>0</v>
      </c>
      <c r="CJ15" s="45">
        <v>0.81</v>
      </c>
      <c r="CK15" s="45">
        <v>0.79100000000000004</v>
      </c>
      <c r="CL15" s="45">
        <v>1.7000000000000001E-2</v>
      </c>
      <c r="CM15" s="45">
        <v>2E-3</v>
      </c>
      <c r="CN15" s="52">
        <v>1.899</v>
      </c>
      <c r="CO15" s="53">
        <v>1.8220000000000001</v>
      </c>
      <c r="CP15" s="53">
        <v>6.7000000000000004E-2</v>
      </c>
      <c r="CQ15" s="53">
        <v>0.01</v>
      </c>
      <c r="CR15" s="53">
        <v>2.0019999999999998</v>
      </c>
      <c r="CS15" s="53">
        <v>1.8819999999999999</v>
      </c>
      <c r="CT15" s="52">
        <v>0.112</v>
      </c>
      <c r="CU15" s="53">
        <v>8.9999999999999993E-3</v>
      </c>
    </row>
    <row r="16" spans="1:99" s="17" customFormat="1" ht="14.1" customHeight="1">
      <c r="A16" s="50" t="s">
        <v>100</v>
      </c>
      <c r="B16" s="48">
        <v>2019</v>
      </c>
      <c r="C16" s="37"/>
      <c r="D16" s="45">
        <v>2.496</v>
      </c>
      <c r="E16" s="49">
        <v>2.4916159651999998</v>
      </c>
      <c r="F16" s="45">
        <v>2.3330000000000002</v>
      </c>
      <c r="G16" s="49">
        <v>2.3300992477000002</v>
      </c>
      <c r="H16" s="45">
        <v>0.14000000000000001</v>
      </c>
      <c r="I16" s="49">
        <v>0.13945683319999999</v>
      </c>
      <c r="J16" s="45">
        <v>2.3E-2</v>
      </c>
      <c r="K16" s="49">
        <v>2.2059884200000001E-2</v>
      </c>
      <c r="L16" s="52">
        <v>1.1259999999999999</v>
      </c>
      <c r="M16" s="53">
        <v>0.96199999999999997</v>
      </c>
      <c r="N16" s="53">
        <v>7.2999999999999995E-2</v>
      </c>
      <c r="O16" s="53">
        <v>9.0999999999999998E-2</v>
      </c>
      <c r="P16" s="53">
        <v>6.758</v>
      </c>
      <c r="Q16" s="53">
        <v>5.6769999999999996</v>
      </c>
      <c r="R16" s="53">
        <v>0.81100000000000005</v>
      </c>
      <c r="S16" s="53">
        <v>0.27</v>
      </c>
      <c r="T16" s="53">
        <v>2.4940000000000002</v>
      </c>
      <c r="U16" s="53">
        <v>2.2450000000000001</v>
      </c>
      <c r="V16" s="52">
        <v>0.22500000000000001</v>
      </c>
      <c r="W16" s="53">
        <v>2.4E-2</v>
      </c>
      <c r="X16" s="50" t="s">
        <v>100</v>
      </c>
      <c r="Y16" s="62">
        <v>2019</v>
      </c>
      <c r="Z16" s="36"/>
      <c r="AA16" s="42">
        <v>1.395</v>
      </c>
      <c r="AB16" s="45">
        <v>0.997</v>
      </c>
      <c r="AC16" s="45">
        <v>0.35899999999999999</v>
      </c>
      <c r="AD16" s="45">
        <v>0.04</v>
      </c>
      <c r="AE16" s="45">
        <v>4.5609999999999999</v>
      </c>
      <c r="AF16" s="45">
        <v>4.1070000000000002</v>
      </c>
      <c r="AG16" s="45">
        <v>0.41499999999999998</v>
      </c>
      <c r="AH16" s="45">
        <v>3.9E-2</v>
      </c>
      <c r="AI16" s="52">
        <v>9.0730000000000004</v>
      </c>
      <c r="AJ16" s="53">
        <v>8.6470000000000002</v>
      </c>
      <c r="AK16" s="53">
        <v>0.32900000000000001</v>
      </c>
      <c r="AL16" s="53">
        <v>9.8000000000000004E-2</v>
      </c>
      <c r="AM16" s="53">
        <v>2.0369999999999999</v>
      </c>
      <c r="AN16" s="53">
        <v>1.905</v>
      </c>
      <c r="AO16" s="52">
        <v>0.123</v>
      </c>
      <c r="AP16" s="53">
        <v>8.9999999999999993E-3</v>
      </c>
      <c r="AQ16" s="50" t="s">
        <v>100</v>
      </c>
      <c r="AR16" s="62">
        <v>2019</v>
      </c>
      <c r="AS16" s="36"/>
      <c r="AT16" s="42">
        <v>4.2080000000000002</v>
      </c>
      <c r="AU16" s="45">
        <v>4.0259999999999998</v>
      </c>
      <c r="AV16" s="45">
        <v>0.13800000000000001</v>
      </c>
      <c r="AW16" s="45">
        <v>4.3999999999999997E-2</v>
      </c>
      <c r="AX16" s="45">
        <v>3.8839999999999999</v>
      </c>
      <c r="AY16" s="45">
        <v>3.82</v>
      </c>
      <c r="AZ16" s="45">
        <v>0.06</v>
      </c>
      <c r="BA16" s="45">
        <v>3.0000000000000001E-3</v>
      </c>
      <c r="BB16" s="52">
        <v>0.35699999999999998</v>
      </c>
      <c r="BC16" s="53">
        <v>0.34499999999999997</v>
      </c>
      <c r="BD16" s="53">
        <v>1.2999999999999999E-2</v>
      </c>
      <c r="BE16" s="57">
        <v>0</v>
      </c>
      <c r="BF16" s="53">
        <v>0.21299999999999999</v>
      </c>
      <c r="BG16" s="53">
        <v>0.19500000000000001</v>
      </c>
      <c r="BH16" s="52">
        <v>1.4999999999999999E-2</v>
      </c>
      <c r="BI16" s="53">
        <v>3.0000000000000001E-3</v>
      </c>
      <c r="BJ16" s="50" t="s">
        <v>100</v>
      </c>
      <c r="BK16" s="62">
        <v>2019</v>
      </c>
      <c r="BL16" s="36"/>
      <c r="BM16" s="42">
        <v>1.163</v>
      </c>
      <c r="BN16" s="45">
        <v>1.149</v>
      </c>
      <c r="BO16" s="45">
        <v>1.4E-2</v>
      </c>
      <c r="BP16" s="46">
        <v>0</v>
      </c>
      <c r="BQ16" s="45">
        <v>0.85899999999999999</v>
      </c>
      <c r="BR16" s="45">
        <v>0.81299999999999994</v>
      </c>
      <c r="BS16" s="45">
        <v>4.3999999999999997E-2</v>
      </c>
      <c r="BT16" s="45">
        <v>2E-3</v>
      </c>
      <c r="BU16" s="52">
        <v>2.391</v>
      </c>
      <c r="BV16" s="53">
        <v>2.298</v>
      </c>
      <c r="BW16" s="53">
        <v>6.5000000000000002E-2</v>
      </c>
      <c r="BX16" s="53">
        <v>2.9000000000000001E-2</v>
      </c>
      <c r="BY16" s="53">
        <v>0.73699999999999999</v>
      </c>
      <c r="BZ16" s="53">
        <v>0.63800000000000001</v>
      </c>
      <c r="CA16" s="52">
        <v>8.5000000000000006E-2</v>
      </c>
      <c r="CB16" s="53">
        <v>1.4E-2</v>
      </c>
      <c r="CC16" s="50" t="s">
        <v>100</v>
      </c>
      <c r="CD16" s="62">
        <v>2019</v>
      </c>
      <c r="CE16" s="36"/>
      <c r="CF16" s="42">
        <v>0.41399999999999998</v>
      </c>
      <c r="CG16" s="45">
        <v>0.375</v>
      </c>
      <c r="CH16" s="45">
        <v>3.5000000000000003E-2</v>
      </c>
      <c r="CI16" s="45">
        <v>3.0000000000000001E-3</v>
      </c>
      <c r="CJ16" s="45">
        <v>0.71799999999999997</v>
      </c>
      <c r="CK16" s="45">
        <v>0.68899999999999995</v>
      </c>
      <c r="CL16" s="45">
        <v>0.03</v>
      </c>
      <c r="CM16" s="46">
        <v>0</v>
      </c>
      <c r="CN16" s="52">
        <v>1.845</v>
      </c>
      <c r="CO16" s="53">
        <v>1.76</v>
      </c>
      <c r="CP16" s="53">
        <v>5.6000000000000001E-2</v>
      </c>
      <c r="CQ16" s="53">
        <v>2.8000000000000001E-2</v>
      </c>
      <c r="CR16" s="53">
        <v>2.0089999999999999</v>
      </c>
      <c r="CS16" s="53">
        <v>1.917</v>
      </c>
      <c r="CT16" s="52">
        <v>8.1000000000000003E-2</v>
      </c>
      <c r="CU16" s="53">
        <v>1.0999999999999999E-2</v>
      </c>
    </row>
    <row r="17" spans="1:99" s="17" customFormat="1" ht="14.1" customHeight="1">
      <c r="A17" s="50" t="s">
        <v>101</v>
      </c>
      <c r="B17" s="48">
        <v>2020</v>
      </c>
      <c r="C17" s="37"/>
      <c r="D17" s="45">
        <v>2.5489999999999999</v>
      </c>
      <c r="E17" s="49">
        <v>2.5462786486</v>
      </c>
      <c r="F17" s="45">
        <v>2.39</v>
      </c>
      <c r="G17" s="49">
        <v>2.3877728740999999</v>
      </c>
      <c r="H17" s="45">
        <v>0.13500000000000001</v>
      </c>
      <c r="I17" s="49">
        <v>0.1353724993</v>
      </c>
      <c r="J17" s="45">
        <v>2.3E-2</v>
      </c>
      <c r="K17" s="49">
        <v>2.3133275200000001E-2</v>
      </c>
      <c r="L17" s="52">
        <v>1.306</v>
      </c>
      <c r="M17" s="53">
        <v>1.1539999999999999</v>
      </c>
      <c r="N17" s="53">
        <v>7.8E-2</v>
      </c>
      <c r="O17" s="53">
        <v>7.4999999999999997E-2</v>
      </c>
      <c r="P17" s="53">
        <v>4.3179999999999996</v>
      </c>
      <c r="Q17" s="53">
        <v>3.778</v>
      </c>
      <c r="R17" s="53">
        <v>0.27</v>
      </c>
      <c r="S17" s="53">
        <v>0.27</v>
      </c>
      <c r="T17" s="53">
        <v>2.5169999999999999</v>
      </c>
      <c r="U17" s="53">
        <v>2.286</v>
      </c>
      <c r="V17" s="52">
        <v>0.21099999999999999</v>
      </c>
      <c r="W17" s="53">
        <v>0.02</v>
      </c>
      <c r="X17" s="50" t="s">
        <v>101</v>
      </c>
      <c r="Y17" s="62">
        <v>2020</v>
      </c>
      <c r="Z17" s="36"/>
      <c r="AA17" s="42">
        <v>1.4159999999999999</v>
      </c>
      <c r="AB17" s="45">
        <v>1.258</v>
      </c>
      <c r="AC17" s="45">
        <v>0.157</v>
      </c>
      <c r="AD17" s="46">
        <v>0</v>
      </c>
      <c r="AE17" s="45">
        <v>4.4560000000000004</v>
      </c>
      <c r="AF17" s="45">
        <v>4.0010000000000003</v>
      </c>
      <c r="AG17" s="45">
        <v>0.30299999999999999</v>
      </c>
      <c r="AH17" s="45">
        <v>0.152</v>
      </c>
      <c r="AI17" s="52">
        <v>9.266</v>
      </c>
      <c r="AJ17" s="53">
        <v>8.7579999999999991</v>
      </c>
      <c r="AK17" s="53">
        <v>0.39700000000000002</v>
      </c>
      <c r="AL17" s="53">
        <v>0.11</v>
      </c>
      <c r="AM17" s="53">
        <v>2.056</v>
      </c>
      <c r="AN17" s="53">
        <v>1.9319999999999999</v>
      </c>
      <c r="AO17" s="52">
        <v>0.112</v>
      </c>
      <c r="AP17" s="53">
        <v>1.2E-2</v>
      </c>
      <c r="AQ17" s="50" t="s">
        <v>101</v>
      </c>
      <c r="AR17" s="62">
        <v>2020</v>
      </c>
      <c r="AS17" s="36"/>
      <c r="AT17" s="42">
        <v>4.4530000000000003</v>
      </c>
      <c r="AU17" s="45">
        <v>4.2709999999999999</v>
      </c>
      <c r="AV17" s="45">
        <v>0.13300000000000001</v>
      </c>
      <c r="AW17" s="45">
        <v>4.9000000000000002E-2</v>
      </c>
      <c r="AX17" s="45">
        <v>4.0090000000000003</v>
      </c>
      <c r="AY17" s="45">
        <v>3.976</v>
      </c>
      <c r="AZ17" s="45">
        <v>3.3000000000000002E-2</v>
      </c>
      <c r="BA17" s="46">
        <v>0</v>
      </c>
      <c r="BB17" s="52">
        <v>0.39300000000000002</v>
      </c>
      <c r="BC17" s="53">
        <v>0.38100000000000001</v>
      </c>
      <c r="BD17" s="53">
        <v>1.2E-2</v>
      </c>
      <c r="BE17" s="57">
        <v>0</v>
      </c>
      <c r="BF17" s="53">
        <v>0.17799999999999999</v>
      </c>
      <c r="BG17" s="53">
        <v>0.16500000000000001</v>
      </c>
      <c r="BH17" s="52">
        <v>0.01</v>
      </c>
      <c r="BI17" s="53">
        <v>3.0000000000000001E-3</v>
      </c>
      <c r="BJ17" s="50" t="s">
        <v>101</v>
      </c>
      <c r="BK17" s="62">
        <v>2020</v>
      </c>
      <c r="BL17" s="36"/>
      <c r="BM17" s="42">
        <v>1.2450000000000001</v>
      </c>
      <c r="BN17" s="45">
        <v>1.238</v>
      </c>
      <c r="BO17" s="45">
        <v>7.0000000000000001E-3</v>
      </c>
      <c r="BP17" s="46">
        <v>0</v>
      </c>
      <c r="BQ17" s="45">
        <v>0.97699999999999998</v>
      </c>
      <c r="BR17" s="45">
        <v>0.92700000000000005</v>
      </c>
      <c r="BS17" s="45">
        <v>3.7999999999999999E-2</v>
      </c>
      <c r="BT17" s="45">
        <v>1.2E-2</v>
      </c>
      <c r="BU17" s="52">
        <v>2.6320000000000001</v>
      </c>
      <c r="BV17" s="53">
        <v>2.4790000000000001</v>
      </c>
      <c r="BW17" s="53">
        <v>0.115</v>
      </c>
      <c r="BX17" s="53">
        <v>3.7999999999999999E-2</v>
      </c>
      <c r="BY17" s="53">
        <v>0.59399999999999997</v>
      </c>
      <c r="BZ17" s="53">
        <v>0.48</v>
      </c>
      <c r="CA17" s="52">
        <v>0.107</v>
      </c>
      <c r="CB17" s="53">
        <v>7.0000000000000001E-3</v>
      </c>
      <c r="CC17" s="50" t="s">
        <v>101</v>
      </c>
      <c r="CD17" s="62">
        <v>2020</v>
      </c>
      <c r="CE17" s="36"/>
      <c r="CF17" s="42">
        <v>0.49199999999999999</v>
      </c>
      <c r="CG17" s="45">
        <v>0.46600000000000003</v>
      </c>
      <c r="CH17" s="45">
        <v>2.5999999999999999E-2</v>
      </c>
      <c r="CI17" s="46">
        <v>0</v>
      </c>
      <c r="CJ17" s="45">
        <v>0.73399999999999999</v>
      </c>
      <c r="CK17" s="45">
        <v>0.72099999999999997</v>
      </c>
      <c r="CL17" s="45">
        <v>1.2999999999999999E-2</v>
      </c>
      <c r="CM17" s="46">
        <v>0</v>
      </c>
      <c r="CN17" s="52">
        <v>1.907</v>
      </c>
      <c r="CO17" s="53">
        <v>1.861</v>
      </c>
      <c r="CP17" s="53">
        <v>3.5999999999999997E-2</v>
      </c>
      <c r="CQ17" s="53">
        <v>8.9999999999999993E-3</v>
      </c>
      <c r="CR17" s="53">
        <v>2.0089999999999999</v>
      </c>
      <c r="CS17" s="53">
        <v>1.901</v>
      </c>
      <c r="CT17" s="52">
        <v>9.0999999999999998E-2</v>
      </c>
      <c r="CU17" s="53">
        <v>1.6E-2</v>
      </c>
    </row>
    <row r="18" spans="1:99" s="17" customFormat="1" ht="14.1" customHeight="1">
      <c r="A18" s="50" t="s">
        <v>102</v>
      </c>
      <c r="B18" s="48">
        <v>2021</v>
      </c>
      <c r="C18" s="37"/>
      <c r="D18" s="45">
        <v>2.4689999999999999</v>
      </c>
      <c r="E18" s="49">
        <v>2.4660056824000001</v>
      </c>
      <c r="F18" s="45">
        <v>2.319</v>
      </c>
      <c r="G18" s="49">
        <v>2.3168067084000001</v>
      </c>
      <c r="H18" s="45">
        <v>0.13</v>
      </c>
      <c r="I18" s="49">
        <v>0.12986879239999999</v>
      </c>
      <c r="J18" s="45">
        <v>2.1000000000000001E-2</v>
      </c>
      <c r="K18" s="49">
        <v>1.9330181500000002E-2</v>
      </c>
      <c r="L18" s="52">
        <v>1.161</v>
      </c>
      <c r="M18" s="53">
        <v>1.026</v>
      </c>
      <c r="N18" s="53">
        <v>8.4000000000000005E-2</v>
      </c>
      <c r="O18" s="53">
        <v>5.0999999999999997E-2</v>
      </c>
      <c r="P18" s="53">
        <v>4.2629999999999999</v>
      </c>
      <c r="Q18" s="53">
        <v>3.464</v>
      </c>
      <c r="R18" s="53">
        <v>0.53300000000000003</v>
      </c>
      <c r="S18" s="53">
        <v>0.26600000000000001</v>
      </c>
      <c r="T18" s="53">
        <v>2.57</v>
      </c>
      <c r="U18" s="53">
        <v>2.3199999999999998</v>
      </c>
      <c r="V18" s="52">
        <v>0.22800000000000001</v>
      </c>
      <c r="W18" s="53">
        <v>2.1999999999999999E-2</v>
      </c>
      <c r="X18" s="50" t="s">
        <v>102</v>
      </c>
      <c r="Y18" s="62">
        <v>2021</v>
      </c>
      <c r="Z18" s="36"/>
      <c r="AA18" s="42">
        <v>1.571</v>
      </c>
      <c r="AB18" s="45">
        <v>1.2569999999999999</v>
      </c>
      <c r="AC18" s="45">
        <v>0.314</v>
      </c>
      <c r="AD18" s="46">
        <v>0</v>
      </c>
      <c r="AE18" s="45">
        <v>3.726</v>
      </c>
      <c r="AF18" s="45">
        <v>3.464</v>
      </c>
      <c r="AG18" s="45">
        <v>0.20599999999999999</v>
      </c>
      <c r="AH18" s="45">
        <v>5.6000000000000001E-2</v>
      </c>
      <c r="AI18" s="52">
        <v>8.6039999999999992</v>
      </c>
      <c r="AJ18" s="53">
        <v>8.2029999999999994</v>
      </c>
      <c r="AK18" s="53">
        <v>0.29699999999999999</v>
      </c>
      <c r="AL18" s="53">
        <v>0.105</v>
      </c>
      <c r="AM18" s="53">
        <v>1.9850000000000001</v>
      </c>
      <c r="AN18" s="53">
        <v>1.869</v>
      </c>
      <c r="AO18" s="52">
        <v>0.108</v>
      </c>
      <c r="AP18" s="53">
        <v>8.9999999999999993E-3</v>
      </c>
      <c r="AQ18" s="50" t="s">
        <v>102</v>
      </c>
      <c r="AR18" s="62">
        <v>2021</v>
      </c>
      <c r="AS18" s="36"/>
      <c r="AT18" s="42">
        <v>4.5339999999999998</v>
      </c>
      <c r="AU18" s="45">
        <v>4.3710000000000004</v>
      </c>
      <c r="AV18" s="45">
        <v>0.12</v>
      </c>
      <c r="AW18" s="45">
        <v>4.3999999999999997E-2</v>
      </c>
      <c r="AX18" s="45">
        <v>3.5619999999999998</v>
      </c>
      <c r="AY18" s="45">
        <v>3.512</v>
      </c>
      <c r="AZ18" s="45">
        <v>4.7E-2</v>
      </c>
      <c r="BA18" s="45">
        <v>3.0000000000000001E-3</v>
      </c>
      <c r="BB18" s="52">
        <v>0.39600000000000002</v>
      </c>
      <c r="BC18" s="53">
        <v>0.375</v>
      </c>
      <c r="BD18" s="53">
        <v>2.1000000000000001E-2</v>
      </c>
      <c r="BE18" s="57">
        <v>0</v>
      </c>
      <c r="BF18" s="53">
        <v>0.16300000000000001</v>
      </c>
      <c r="BG18" s="53">
        <v>0.158</v>
      </c>
      <c r="BH18" s="52">
        <v>5.0000000000000001E-3</v>
      </c>
      <c r="BI18" s="57">
        <v>0</v>
      </c>
      <c r="BJ18" s="50" t="s">
        <v>102</v>
      </c>
      <c r="BK18" s="62">
        <v>2021</v>
      </c>
      <c r="BL18" s="36"/>
      <c r="BM18" s="42">
        <v>1.0860000000000001</v>
      </c>
      <c r="BN18" s="45">
        <v>1.0609999999999999</v>
      </c>
      <c r="BO18" s="45">
        <v>1.9E-2</v>
      </c>
      <c r="BP18" s="45">
        <v>6.0000000000000001E-3</v>
      </c>
      <c r="BQ18" s="45">
        <v>0.85499999999999998</v>
      </c>
      <c r="BR18" s="45">
        <v>0.81599999999999995</v>
      </c>
      <c r="BS18" s="45">
        <v>2.8000000000000001E-2</v>
      </c>
      <c r="BT18" s="45">
        <v>1.2E-2</v>
      </c>
      <c r="BU18" s="52">
        <v>2.657</v>
      </c>
      <c r="BV18" s="53">
        <v>2.5430000000000001</v>
      </c>
      <c r="BW18" s="53">
        <v>9.2999999999999999E-2</v>
      </c>
      <c r="BX18" s="53">
        <v>2.1000000000000001E-2</v>
      </c>
      <c r="BY18" s="53">
        <v>0.66500000000000004</v>
      </c>
      <c r="BZ18" s="53">
        <v>0.59</v>
      </c>
      <c r="CA18" s="52">
        <v>6.8000000000000005E-2</v>
      </c>
      <c r="CB18" s="53">
        <v>6.0000000000000001E-3</v>
      </c>
      <c r="CC18" s="50" t="s">
        <v>102</v>
      </c>
      <c r="CD18" s="62">
        <v>2021</v>
      </c>
      <c r="CE18" s="36"/>
      <c r="CF18" s="42">
        <v>0.41</v>
      </c>
      <c r="CG18" s="45">
        <v>0.39300000000000002</v>
      </c>
      <c r="CH18" s="45">
        <v>1.4E-2</v>
      </c>
      <c r="CI18" s="45">
        <v>3.0000000000000001E-3</v>
      </c>
      <c r="CJ18" s="45">
        <v>0.88900000000000001</v>
      </c>
      <c r="CK18" s="45">
        <v>0.878</v>
      </c>
      <c r="CL18" s="45">
        <v>1.0999999999999999E-2</v>
      </c>
      <c r="CM18" s="46">
        <v>0</v>
      </c>
      <c r="CN18" s="52">
        <v>1.335</v>
      </c>
      <c r="CO18" s="53">
        <v>1.2989999999999999</v>
      </c>
      <c r="CP18" s="53">
        <v>3.5999999999999997E-2</v>
      </c>
      <c r="CQ18" s="57">
        <v>0</v>
      </c>
      <c r="CR18" s="53">
        <v>1.96</v>
      </c>
      <c r="CS18" s="53">
        <v>1.881</v>
      </c>
      <c r="CT18" s="52">
        <v>7.0000000000000007E-2</v>
      </c>
      <c r="CU18" s="53">
        <v>8.9999999999999993E-3</v>
      </c>
    </row>
    <row r="19" spans="1:99" s="17" customFormat="1" ht="14.1" customHeight="1">
      <c r="A19" s="50" t="s">
        <v>103</v>
      </c>
      <c r="B19" s="48">
        <v>2022</v>
      </c>
      <c r="C19" s="37"/>
      <c r="D19" s="45">
        <v>2.2690000000000001</v>
      </c>
      <c r="E19" s="49">
        <v>2.2666408600999999</v>
      </c>
      <c r="F19" s="45">
        <v>2.1309999999999998</v>
      </c>
      <c r="G19" s="49">
        <v>2.1292464519999998</v>
      </c>
      <c r="H19" s="45">
        <v>0.11600000000000001</v>
      </c>
      <c r="I19" s="49">
        <v>0.11639085709999999</v>
      </c>
      <c r="J19" s="45">
        <v>2.1999999999999999E-2</v>
      </c>
      <c r="K19" s="49">
        <v>2.1003550999999999E-2</v>
      </c>
      <c r="L19" s="52">
        <v>1.085</v>
      </c>
      <c r="M19" s="53">
        <v>0.94299999999999995</v>
      </c>
      <c r="N19" s="53">
        <v>7.5999999999999998E-2</v>
      </c>
      <c r="O19" s="53">
        <v>6.7000000000000004E-2</v>
      </c>
      <c r="P19" s="53">
        <v>5.8540000000000001</v>
      </c>
      <c r="Q19" s="53">
        <v>5.056</v>
      </c>
      <c r="R19" s="53">
        <v>0.79800000000000004</v>
      </c>
      <c r="S19" s="57">
        <v>0</v>
      </c>
      <c r="T19" s="53">
        <v>2.2040000000000002</v>
      </c>
      <c r="U19" s="53">
        <v>1.998</v>
      </c>
      <c r="V19" s="52">
        <v>0.19</v>
      </c>
      <c r="W19" s="53">
        <v>1.7000000000000001E-2</v>
      </c>
      <c r="X19" s="50" t="s">
        <v>103</v>
      </c>
      <c r="Y19" s="62">
        <v>2022</v>
      </c>
      <c r="Z19" s="36"/>
      <c r="AA19" s="42">
        <v>0.85699999999999998</v>
      </c>
      <c r="AB19" s="45">
        <v>0.77900000000000003</v>
      </c>
      <c r="AC19" s="45">
        <v>3.9E-2</v>
      </c>
      <c r="AD19" s="45">
        <v>3.9E-2</v>
      </c>
      <c r="AE19" s="45">
        <v>3.6960000000000002</v>
      </c>
      <c r="AF19" s="45">
        <v>3.4950000000000001</v>
      </c>
      <c r="AG19" s="45">
        <v>0.16500000000000001</v>
      </c>
      <c r="AH19" s="45">
        <v>3.6999999999999998E-2</v>
      </c>
      <c r="AI19" s="52">
        <v>7.7489999999999997</v>
      </c>
      <c r="AJ19" s="53">
        <v>7.3120000000000003</v>
      </c>
      <c r="AK19" s="53">
        <v>0.33300000000000002</v>
      </c>
      <c r="AL19" s="53">
        <v>0.105</v>
      </c>
      <c r="AM19" s="53">
        <v>1.8240000000000001</v>
      </c>
      <c r="AN19" s="53">
        <v>1.7190000000000001</v>
      </c>
      <c r="AO19" s="52">
        <v>0.09</v>
      </c>
      <c r="AP19" s="53">
        <v>1.4999999999999999E-2</v>
      </c>
      <c r="AQ19" s="50" t="s">
        <v>103</v>
      </c>
      <c r="AR19" s="62">
        <v>2022</v>
      </c>
      <c r="AS19" s="36"/>
      <c r="AT19" s="42">
        <v>4.3739999999999997</v>
      </c>
      <c r="AU19" s="45">
        <v>4.1550000000000002</v>
      </c>
      <c r="AV19" s="45">
        <v>0.16600000000000001</v>
      </c>
      <c r="AW19" s="45">
        <v>5.1999999999999998E-2</v>
      </c>
      <c r="AX19" s="45">
        <v>3.4580000000000002</v>
      </c>
      <c r="AY19" s="45">
        <v>3.4089999999999998</v>
      </c>
      <c r="AZ19" s="45">
        <v>4.4999999999999998E-2</v>
      </c>
      <c r="BA19" s="45">
        <v>3.0000000000000001E-3</v>
      </c>
      <c r="BB19" s="52">
        <v>0.42299999999999999</v>
      </c>
      <c r="BC19" s="53">
        <v>0.4</v>
      </c>
      <c r="BD19" s="53">
        <v>1.7000000000000001E-2</v>
      </c>
      <c r="BE19" s="53">
        <v>6.0000000000000001E-3</v>
      </c>
      <c r="BF19" s="53">
        <v>0.20200000000000001</v>
      </c>
      <c r="BG19" s="53">
        <v>0.192</v>
      </c>
      <c r="BH19" s="52">
        <v>5.0000000000000001E-3</v>
      </c>
      <c r="BI19" s="53">
        <v>5.0000000000000001E-3</v>
      </c>
      <c r="BJ19" s="50" t="s">
        <v>103</v>
      </c>
      <c r="BK19" s="62">
        <v>2022</v>
      </c>
      <c r="BL19" s="36"/>
      <c r="BM19" s="42">
        <v>1.44</v>
      </c>
      <c r="BN19" s="45">
        <v>1.4159999999999999</v>
      </c>
      <c r="BO19" s="45">
        <v>2.4E-2</v>
      </c>
      <c r="BP19" s="46">
        <v>0</v>
      </c>
      <c r="BQ19" s="45">
        <v>0.97099999999999997</v>
      </c>
      <c r="BR19" s="45">
        <v>0.93700000000000006</v>
      </c>
      <c r="BS19" s="45">
        <v>2.7E-2</v>
      </c>
      <c r="BT19" s="45">
        <v>7.0000000000000001E-3</v>
      </c>
      <c r="BU19" s="52">
        <v>2.5449999999999999</v>
      </c>
      <c r="BV19" s="53">
        <v>2.4350000000000001</v>
      </c>
      <c r="BW19" s="53">
        <v>8.3000000000000004E-2</v>
      </c>
      <c r="BX19" s="53">
        <v>2.7E-2</v>
      </c>
      <c r="BY19" s="53">
        <v>0.52900000000000003</v>
      </c>
      <c r="BZ19" s="53">
        <v>0.44500000000000001</v>
      </c>
      <c r="CA19" s="52">
        <v>4.8000000000000001E-2</v>
      </c>
      <c r="CB19" s="53">
        <v>3.5999999999999997E-2</v>
      </c>
      <c r="CC19" s="50" t="s">
        <v>103</v>
      </c>
      <c r="CD19" s="62">
        <v>2022</v>
      </c>
      <c r="CE19" s="36"/>
      <c r="CF19" s="42">
        <v>0.50700000000000001</v>
      </c>
      <c r="CG19" s="45">
        <v>0.499</v>
      </c>
      <c r="CH19" s="45">
        <v>8.0000000000000002E-3</v>
      </c>
      <c r="CI19" s="46">
        <v>0</v>
      </c>
      <c r="CJ19" s="45">
        <v>1.137</v>
      </c>
      <c r="CK19" s="45">
        <v>1.121</v>
      </c>
      <c r="CL19" s="45">
        <v>1.4999999999999999E-2</v>
      </c>
      <c r="CM19" s="46">
        <v>0</v>
      </c>
      <c r="CN19" s="52">
        <v>1.7569999999999999</v>
      </c>
      <c r="CO19" s="53">
        <v>1.7210000000000001</v>
      </c>
      <c r="CP19" s="53">
        <v>2.7E-2</v>
      </c>
      <c r="CQ19" s="53">
        <v>8.9999999999999993E-3</v>
      </c>
      <c r="CR19" s="53">
        <v>1.627</v>
      </c>
      <c r="CS19" s="53">
        <v>1.5609999999999999</v>
      </c>
      <c r="CT19" s="52">
        <v>5.7000000000000002E-2</v>
      </c>
      <c r="CU19" s="53">
        <v>8.9999999999999993E-3</v>
      </c>
    </row>
    <row r="20" spans="1:99" s="17" customFormat="1" ht="14.1" customHeight="1">
      <c r="A20" s="50" t="s">
        <v>104</v>
      </c>
      <c r="B20" s="48">
        <v>2023</v>
      </c>
      <c r="C20" s="37"/>
      <c r="D20" s="45">
        <v>2.222</v>
      </c>
      <c r="E20" s="49">
        <v>2.2186944701</v>
      </c>
      <c r="F20" s="45">
        <v>2.0920000000000001</v>
      </c>
      <c r="G20" s="49">
        <v>2.0879864292999999</v>
      </c>
      <c r="H20" s="45">
        <v>0.105</v>
      </c>
      <c r="I20" s="49">
        <v>0.1046928952</v>
      </c>
      <c r="J20" s="45">
        <v>2.5999999999999999E-2</v>
      </c>
      <c r="K20" s="49">
        <v>2.6015145600000001E-2</v>
      </c>
      <c r="L20" s="52">
        <v>1.17</v>
      </c>
      <c r="M20" s="53">
        <v>1.0680000000000001</v>
      </c>
      <c r="N20" s="53">
        <v>5.8000000000000003E-2</v>
      </c>
      <c r="O20" s="53">
        <v>4.2999999999999997E-2</v>
      </c>
      <c r="P20" s="53">
        <v>4.9980000000000002</v>
      </c>
      <c r="Q20" s="53">
        <v>4.4720000000000004</v>
      </c>
      <c r="R20" s="53">
        <v>0.26300000000000001</v>
      </c>
      <c r="S20" s="53">
        <v>0.26300000000000001</v>
      </c>
      <c r="T20" s="53">
        <v>2.2010000000000001</v>
      </c>
      <c r="U20" s="53">
        <v>1.9950000000000001</v>
      </c>
      <c r="V20" s="52">
        <v>0.18099999999999999</v>
      </c>
      <c r="W20" s="53">
        <v>2.5000000000000001E-2</v>
      </c>
      <c r="X20" s="50" t="s">
        <v>104</v>
      </c>
      <c r="Y20" s="62">
        <v>2023</v>
      </c>
      <c r="Z20" s="36"/>
      <c r="AA20" s="42">
        <v>1.151</v>
      </c>
      <c r="AB20" s="45">
        <v>1.036</v>
      </c>
      <c r="AC20" s="46">
        <v>0</v>
      </c>
      <c r="AD20" s="45">
        <v>0.115</v>
      </c>
      <c r="AE20" s="45">
        <v>3.681</v>
      </c>
      <c r="AF20" s="45">
        <v>3.4649999999999999</v>
      </c>
      <c r="AG20" s="45">
        <v>0.108</v>
      </c>
      <c r="AH20" s="45">
        <v>0.108</v>
      </c>
      <c r="AI20" s="52">
        <v>7.5019999999999998</v>
      </c>
      <c r="AJ20" s="53">
        <v>7.09</v>
      </c>
      <c r="AK20" s="53">
        <v>0.27700000000000002</v>
      </c>
      <c r="AL20" s="53">
        <v>0.13500000000000001</v>
      </c>
      <c r="AM20" s="53">
        <v>1.7250000000000001</v>
      </c>
      <c r="AN20" s="53">
        <v>1.631</v>
      </c>
      <c r="AO20" s="52">
        <v>8.3000000000000004E-2</v>
      </c>
      <c r="AP20" s="53">
        <v>1.0999999999999999E-2</v>
      </c>
      <c r="AQ20" s="50" t="s">
        <v>104</v>
      </c>
      <c r="AR20" s="62">
        <v>2023</v>
      </c>
      <c r="AS20" s="36"/>
      <c r="AT20" s="42">
        <v>4.1769999999999996</v>
      </c>
      <c r="AU20" s="45">
        <v>3.9750000000000001</v>
      </c>
      <c r="AV20" s="45">
        <v>0.159</v>
      </c>
      <c r="AW20" s="45">
        <v>4.2999999999999997E-2</v>
      </c>
      <c r="AX20" s="45">
        <v>3.4969999999999999</v>
      </c>
      <c r="AY20" s="45">
        <v>3.4710000000000001</v>
      </c>
      <c r="AZ20" s="45">
        <v>2.1999999999999999E-2</v>
      </c>
      <c r="BA20" s="45">
        <v>3.0000000000000001E-3</v>
      </c>
      <c r="BB20" s="52">
        <v>0.39</v>
      </c>
      <c r="BC20" s="53">
        <v>0.373</v>
      </c>
      <c r="BD20" s="53">
        <v>1.0999999999999999E-2</v>
      </c>
      <c r="BE20" s="53">
        <v>6.0000000000000001E-3</v>
      </c>
      <c r="BF20" s="53">
        <v>0.17899999999999999</v>
      </c>
      <c r="BG20" s="53">
        <v>0.17599999999999999</v>
      </c>
      <c r="BH20" s="52">
        <v>3.0000000000000001E-3</v>
      </c>
      <c r="BI20" s="57">
        <v>0</v>
      </c>
      <c r="BJ20" s="50" t="s">
        <v>104</v>
      </c>
      <c r="BK20" s="62">
        <v>2023</v>
      </c>
      <c r="BL20" s="36"/>
      <c r="BM20" s="42">
        <v>1.1180000000000001</v>
      </c>
      <c r="BN20" s="45">
        <v>1.0880000000000001</v>
      </c>
      <c r="BO20" s="45">
        <v>1.7999999999999999E-2</v>
      </c>
      <c r="BP20" s="45">
        <v>1.2E-2</v>
      </c>
      <c r="BQ20" s="45">
        <v>0.91100000000000003</v>
      </c>
      <c r="BR20" s="45">
        <v>0.85899999999999999</v>
      </c>
      <c r="BS20" s="45">
        <v>4.2999999999999997E-2</v>
      </c>
      <c r="BT20" s="45">
        <v>8.9999999999999993E-3</v>
      </c>
      <c r="BU20" s="52">
        <v>2.5099999999999998</v>
      </c>
      <c r="BV20" s="53">
        <v>2.3839999999999999</v>
      </c>
      <c r="BW20" s="53">
        <v>8.8999999999999996E-2</v>
      </c>
      <c r="BX20" s="53">
        <v>3.7999999999999999E-2</v>
      </c>
      <c r="BY20" s="53">
        <v>0.74399999999999999</v>
      </c>
      <c r="BZ20" s="53">
        <v>0.66</v>
      </c>
      <c r="CA20" s="52">
        <v>6.5000000000000002E-2</v>
      </c>
      <c r="CB20" s="53">
        <v>1.9E-2</v>
      </c>
      <c r="CC20" s="50" t="s">
        <v>104</v>
      </c>
      <c r="CD20" s="62">
        <v>2023</v>
      </c>
      <c r="CE20" s="36"/>
      <c r="CF20" s="42">
        <v>0.499</v>
      </c>
      <c r="CG20" s="45">
        <v>0.48</v>
      </c>
      <c r="CH20" s="45">
        <v>1.9E-2</v>
      </c>
      <c r="CI20" s="46">
        <v>0</v>
      </c>
      <c r="CJ20" s="45">
        <v>1.1020000000000001</v>
      </c>
      <c r="CK20" s="45">
        <v>1.093</v>
      </c>
      <c r="CL20" s="45">
        <v>8.0000000000000002E-3</v>
      </c>
      <c r="CM20" s="46">
        <v>0</v>
      </c>
      <c r="CN20" s="52">
        <v>1.585</v>
      </c>
      <c r="CO20" s="53">
        <v>1.542</v>
      </c>
      <c r="CP20" s="53">
        <v>1.7000000000000001E-2</v>
      </c>
      <c r="CQ20" s="53">
        <v>2.5999999999999999E-2</v>
      </c>
      <c r="CR20" s="53">
        <v>1.4750000000000001</v>
      </c>
      <c r="CS20" s="53">
        <v>1.423</v>
      </c>
      <c r="CT20" s="52">
        <v>3.5000000000000003E-2</v>
      </c>
      <c r="CU20" s="53">
        <v>1.6E-2</v>
      </c>
    </row>
    <row r="21" spans="1:99" s="17" customFormat="1" ht="14.1" customHeight="1">
      <c r="A21" s="50" t="s">
        <v>105</v>
      </c>
      <c r="B21" s="48">
        <v>2024</v>
      </c>
      <c r="C21" s="37"/>
      <c r="D21" s="45">
        <v>2.375</v>
      </c>
      <c r="E21" s="49">
        <v>2.3723493678000001</v>
      </c>
      <c r="F21" s="45">
        <v>2.2559999999999998</v>
      </c>
      <c r="G21" s="49">
        <v>2.2533202196</v>
      </c>
      <c r="H21" s="45">
        <v>9.7000000000000003E-2</v>
      </c>
      <c r="I21" s="49">
        <v>9.6744743699999997E-2</v>
      </c>
      <c r="J21" s="45">
        <v>2.1999999999999999E-2</v>
      </c>
      <c r="K21" s="49">
        <v>2.2284404399999999E-2</v>
      </c>
      <c r="L21" s="52">
        <v>1.232</v>
      </c>
      <c r="M21" s="53">
        <v>1.101</v>
      </c>
      <c r="N21" s="53">
        <v>8.6999999999999994E-2</v>
      </c>
      <c r="O21" s="53">
        <v>4.3999999999999997E-2</v>
      </c>
      <c r="P21" s="53">
        <v>2.903</v>
      </c>
      <c r="Q21" s="53">
        <v>2.375</v>
      </c>
      <c r="R21" s="53">
        <v>0.26400000000000001</v>
      </c>
      <c r="S21" s="53">
        <v>0.26400000000000001</v>
      </c>
      <c r="T21" s="53">
        <v>2.2349999999999999</v>
      </c>
      <c r="U21" s="53">
        <v>2.06</v>
      </c>
      <c r="V21" s="52">
        <v>0.159</v>
      </c>
      <c r="W21" s="53">
        <v>1.6E-2</v>
      </c>
      <c r="X21" s="50" t="s">
        <v>105</v>
      </c>
      <c r="Y21" s="62">
        <v>2024</v>
      </c>
      <c r="Z21" s="36"/>
      <c r="AA21" s="42">
        <v>1.5720000000000001</v>
      </c>
      <c r="AB21" s="45">
        <v>1.4219999999999999</v>
      </c>
      <c r="AC21" s="45">
        <v>0.112</v>
      </c>
      <c r="AD21" s="45">
        <v>3.6999999999999998E-2</v>
      </c>
      <c r="AE21" s="45">
        <v>4.5819999999999999</v>
      </c>
      <c r="AF21" s="45">
        <v>4.1749999999999998</v>
      </c>
      <c r="AG21" s="45">
        <v>0.26500000000000001</v>
      </c>
      <c r="AH21" s="45">
        <v>0.14199999999999999</v>
      </c>
      <c r="AI21" s="52">
        <v>7.7359999999999998</v>
      </c>
      <c r="AJ21" s="53">
        <v>7.351</v>
      </c>
      <c r="AK21" s="53">
        <v>0.26200000000000001</v>
      </c>
      <c r="AL21" s="53">
        <v>0.122</v>
      </c>
      <c r="AM21" s="53">
        <v>1.927</v>
      </c>
      <c r="AN21" s="53">
        <v>1.829</v>
      </c>
      <c r="AO21" s="52">
        <v>7.6999999999999999E-2</v>
      </c>
      <c r="AP21" s="53">
        <v>2.1000000000000001E-2</v>
      </c>
      <c r="AQ21" s="50" t="s">
        <v>105</v>
      </c>
      <c r="AR21" s="62">
        <v>2024</v>
      </c>
      <c r="AS21" s="36"/>
      <c r="AT21" s="42">
        <v>4.67</v>
      </c>
      <c r="AU21" s="45">
        <v>4.5110000000000001</v>
      </c>
      <c r="AV21" s="45">
        <v>0.123</v>
      </c>
      <c r="AW21" s="45">
        <v>3.5999999999999997E-2</v>
      </c>
      <c r="AX21" s="45">
        <v>4.05</v>
      </c>
      <c r="AY21" s="45">
        <v>4.01</v>
      </c>
      <c r="AZ21" s="45">
        <v>3.5999999999999997E-2</v>
      </c>
      <c r="BA21" s="45">
        <v>3.0000000000000001E-3</v>
      </c>
      <c r="BB21" s="52">
        <v>0.42599999999999999</v>
      </c>
      <c r="BC21" s="53">
        <v>0.42399999999999999</v>
      </c>
      <c r="BD21" s="53">
        <v>3.0000000000000001E-3</v>
      </c>
      <c r="BE21" s="57">
        <v>0</v>
      </c>
      <c r="BF21" s="53">
        <v>0.20799999999999999</v>
      </c>
      <c r="BG21" s="53">
        <v>0.2</v>
      </c>
      <c r="BH21" s="52">
        <v>8.0000000000000002E-3</v>
      </c>
      <c r="BI21" s="57">
        <v>0</v>
      </c>
      <c r="BJ21" s="50" t="s">
        <v>105</v>
      </c>
      <c r="BK21" s="62">
        <v>2024</v>
      </c>
      <c r="BL21" s="36"/>
      <c r="BM21" s="42">
        <v>1.161</v>
      </c>
      <c r="BN21" s="45">
        <v>1.133</v>
      </c>
      <c r="BO21" s="45">
        <v>2.3E-2</v>
      </c>
      <c r="BP21" s="45">
        <v>6.0000000000000001E-3</v>
      </c>
      <c r="BQ21" s="45">
        <v>0.95699999999999996</v>
      </c>
      <c r="BR21" s="45">
        <v>0.91700000000000004</v>
      </c>
      <c r="BS21" s="45">
        <v>0.03</v>
      </c>
      <c r="BT21" s="45">
        <v>1.0999999999999999E-2</v>
      </c>
      <c r="BU21" s="52">
        <v>2.9820000000000002</v>
      </c>
      <c r="BV21" s="53">
        <v>2.875</v>
      </c>
      <c r="BW21" s="53">
        <v>8.1000000000000003E-2</v>
      </c>
      <c r="BX21" s="53">
        <v>2.5999999999999999E-2</v>
      </c>
      <c r="BY21" s="53">
        <v>0.69499999999999995</v>
      </c>
      <c r="BZ21" s="53">
        <v>0.628</v>
      </c>
      <c r="CA21" s="52">
        <v>5.2999999999999999E-2</v>
      </c>
      <c r="CB21" s="53">
        <v>1.2999999999999999E-2</v>
      </c>
      <c r="CC21" s="50" t="s">
        <v>105</v>
      </c>
      <c r="CD21" s="62">
        <v>2024</v>
      </c>
      <c r="CE21" s="36"/>
      <c r="CF21" s="42">
        <v>0.59799999999999998</v>
      </c>
      <c r="CG21" s="45">
        <v>0.58199999999999996</v>
      </c>
      <c r="CH21" s="45">
        <v>1.6E-2</v>
      </c>
      <c r="CI21" s="46">
        <v>0</v>
      </c>
      <c r="CJ21" s="45">
        <v>0.92200000000000004</v>
      </c>
      <c r="CK21" s="45">
        <v>0.91200000000000003</v>
      </c>
      <c r="CL21" s="45">
        <v>0.01</v>
      </c>
      <c r="CM21" s="46">
        <v>0</v>
      </c>
      <c r="CN21" s="52">
        <v>1.722</v>
      </c>
      <c r="CO21" s="53">
        <v>1.6719999999999999</v>
      </c>
      <c r="CP21" s="53">
        <v>5.0999999999999997E-2</v>
      </c>
      <c r="CQ21" s="57">
        <v>0</v>
      </c>
      <c r="CR21" s="53">
        <v>1.5580000000000001</v>
      </c>
      <c r="CS21" s="53">
        <v>1.51</v>
      </c>
      <c r="CT21" s="52">
        <v>4.1000000000000002E-2</v>
      </c>
      <c r="CU21" s="53">
        <v>7.0000000000000001E-3</v>
      </c>
    </row>
    <row r="22" spans="1:99" s="17" customFormat="1" ht="14.1" customHeight="1">
      <c r="A22" s="50" t="s">
        <v>106</v>
      </c>
      <c r="B22" s="48" t="s">
        <v>79</v>
      </c>
      <c r="C22" s="37"/>
      <c r="D22" s="45">
        <v>0.17499999999999999</v>
      </c>
      <c r="E22" s="49">
        <v>0.17505691370000001</v>
      </c>
      <c r="F22" s="45">
        <v>0.16500000000000001</v>
      </c>
      <c r="G22" s="49">
        <v>0.1649972039</v>
      </c>
      <c r="H22" s="45">
        <v>8.0000000000000002E-3</v>
      </c>
      <c r="I22" s="49">
        <v>8.2633329999999994E-3</v>
      </c>
      <c r="J22" s="45">
        <v>2E-3</v>
      </c>
      <c r="K22" s="49">
        <v>1.7963766999999999E-3</v>
      </c>
      <c r="L22" s="52">
        <v>0.122</v>
      </c>
      <c r="M22" s="53">
        <v>0.109</v>
      </c>
      <c r="N22" s="53">
        <v>1.2E-2</v>
      </c>
      <c r="O22" s="57">
        <v>0</v>
      </c>
      <c r="P22" s="53">
        <v>0.26300000000000001</v>
      </c>
      <c r="Q22" s="57">
        <v>0</v>
      </c>
      <c r="R22" s="53">
        <v>0.26300000000000001</v>
      </c>
      <c r="S22" s="57">
        <v>0</v>
      </c>
      <c r="T22" s="53">
        <v>0.17199999999999999</v>
      </c>
      <c r="U22" s="53">
        <v>0.158</v>
      </c>
      <c r="V22" s="52">
        <v>1.2999999999999999E-2</v>
      </c>
      <c r="W22" s="53">
        <v>1E-3</v>
      </c>
      <c r="X22" s="50" t="s">
        <v>106</v>
      </c>
      <c r="Y22" s="62" t="s">
        <v>79</v>
      </c>
      <c r="Z22" s="36"/>
      <c r="AA22" s="42">
        <v>0.114</v>
      </c>
      <c r="AB22" s="45">
        <v>0.114</v>
      </c>
      <c r="AC22" s="46">
        <v>0</v>
      </c>
      <c r="AD22" s="46">
        <v>0</v>
      </c>
      <c r="AE22" s="45">
        <v>0.28299999999999997</v>
      </c>
      <c r="AF22" s="45">
        <v>0.26500000000000001</v>
      </c>
      <c r="AG22" s="45">
        <v>1.7999999999999999E-2</v>
      </c>
      <c r="AH22" s="46">
        <v>0</v>
      </c>
      <c r="AI22" s="52">
        <v>0.56799999999999995</v>
      </c>
      <c r="AJ22" s="53">
        <v>0.54300000000000004</v>
      </c>
      <c r="AK22" s="53">
        <v>1.7000000000000001E-2</v>
      </c>
      <c r="AL22" s="53">
        <v>8.0000000000000002E-3</v>
      </c>
      <c r="AM22" s="53">
        <v>0.14199999999999999</v>
      </c>
      <c r="AN22" s="53">
        <v>0.13100000000000001</v>
      </c>
      <c r="AO22" s="52">
        <v>8.0000000000000002E-3</v>
      </c>
      <c r="AP22" s="53">
        <v>3.0000000000000001E-3</v>
      </c>
      <c r="AQ22" s="50" t="s">
        <v>106</v>
      </c>
      <c r="AR22" s="62" t="s">
        <v>79</v>
      </c>
      <c r="AS22" s="36"/>
      <c r="AT22" s="42">
        <v>0.308</v>
      </c>
      <c r="AU22" s="45">
        <v>0.29599999999999999</v>
      </c>
      <c r="AV22" s="45">
        <v>8.9999999999999993E-3</v>
      </c>
      <c r="AW22" s="45">
        <v>2E-3</v>
      </c>
      <c r="AX22" s="45">
        <v>0.28299999999999997</v>
      </c>
      <c r="AY22" s="45">
        <v>0.28000000000000003</v>
      </c>
      <c r="AZ22" s="45">
        <v>3.0000000000000001E-3</v>
      </c>
      <c r="BA22" s="46">
        <v>0</v>
      </c>
      <c r="BB22" s="52">
        <v>3.1E-2</v>
      </c>
      <c r="BC22" s="53">
        <v>3.1E-2</v>
      </c>
      <c r="BD22" s="57">
        <v>0</v>
      </c>
      <c r="BE22" s="57">
        <v>0</v>
      </c>
      <c r="BF22" s="53">
        <v>2.3E-2</v>
      </c>
      <c r="BG22" s="53">
        <v>2.3E-2</v>
      </c>
      <c r="BH22" s="64">
        <v>0</v>
      </c>
      <c r="BI22" s="57">
        <v>0</v>
      </c>
      <c r="BJ22" s="50" t="s">
        <v>106</v>
      </c>
      <c r="BK22" s="62" t="s">
        <v>79</v>
      </c>
      <c r="BL22" s="36"/>
      <c r="BM22" s="42">
        <v>7.3999999999999996E-2</v>
      </c>
      <c r="BN22" s="45">
        <v>7.3999999999999996E-2</v>
      </c>
      <c r="BO22" s="46">
        <v>0</v>
      </c>
      <c r="BP22" s="46">
        <v>0</v>
      </c>
      <c r="BQ22" s="45">
        <v>6.0999999999999999E-2</v>
      </c>
      <c r="BR22" s="45">
        <v>5.5E-2</v>
      </c>
      <c r="BS22" s="45">
        <v>6.0000000000000001E-3</v>
      </c>
      <c r="BT22" s="46">
        <v>0</v>
      </c>
      <c r="BU22" s="52">
        <v>0.16700000000000001</v>
      </c>
      <c r="BV22" s="53">
        <v>0.158</v>
      </c>
      <c r="BW22" s="53">
        <v>6.0000000000000001E-3</v>
      </c>
      <c r="BX22" s="53">
        <v>2E-3</v>
      </c>
      <c r="BY22" s="53">
        <v>7.1999999999999995E-2</v>
      </c>
      <c r="BZ22" s="53">
        <v>5.8999999999999997E-2</v>
      </c>
      <c r="CA22" s="52">
        <v>7.0000000000000001E-3</v>
      </c>
      <c r="CB22" s="53">
        <v>7.0000000000000001E-3</v>
      </c>
      <c r="CC22" s="50" t="s">
        <v>106</v>
      </c>
      <c r="CD22" s="62" t="s">
        <v>79</v>
      </c>
      <c r="CE22" s="36"/>
      <c r="CF22" s="42">
        <v>8.5000000000000006E-2</v>
      </c>
      <c r="CG22" s="45">
        <v>8.2000000000000003E-2</v>
      </c>
      <c r="CH22" s="45">
        <v>3.0000000000000001E-3</v>
      </c>
      <c r="CI22" s="46">
        <v>0</v>
      </c>
      <c r="CJ22" s="45">
        <v>6.6000000000000003E-2</v>
      </c>
      <c r="CK22" s="45">
        <v>6.2E-2</v>
      </c>
      <c r="CL22" s="45">
        <v>3.0000000000000001E-3</v>
      </c>
      <c r="CM22" s="46">
        <v>0</v>
      </c>
      <c r="CN22" s="52">
        <v>0.14799999999999999</v>
      </c>
      <c r="CO22" s="53">
        <v>0.14799999999999999</v>
      </c>
      <c r="CP22" s="57">
        <v>0</v>
      </c>
      <c r="CQ22" s="57">
        <v>0</v>
      </c>
      <c r="CR22" s="53">
        <v>0.11799999999999999</v>
      </c>
      <c r="CS22" s="53">
        <v>0.114</v>
      </c>
      <c r="CT22" s="52">
        <v>1E-3</v>
      </c>
      <c r="CU22" s="53">
        <v>3.0000000000000001E-3</v>
      </c>
    </row>
    <row r="23" spans="1:99" s="17" customFormat="1" ht="14.1" customHeight="1">
      <c r="A23" s="50" t="s">
        <v>107</v>
      </c>
      <c r="B23" s="48" t="s">
        <v>80</v>
      </c>
      <c r="C23" s="37"/>
      <c r="D23" s="45">
        <v>0.20100000000000001</v>
      </c>
      <c r="E23" s="49">
        <v>0.20105877229999999</v>
      </c>
      <c r="F23" s="45">
        <v>0.192</v>
      </c>
      <c r="G23" s="49">
        <v>0.191748838</v>
      </c>
      <c r="H23" s="45">
        <v>7.0000000000000001E-3</v>
      </c>
      <c r="I23" s="49">
        <v>7.1614879000000001E-3</v>
      </c>
      <c r="J23" s="45">
        <v>2E-3</v>
      </c>
      <c r="K23" s="49">
        <v>2.1484464000000002E-3</v>
      </c>
      <c r="L23" s="52">
        <v>8.6999999999999994E-2</v>
      </c>
      <c r="M23" s="53">
        <v>7.1999999999999995E-2</v>
      </c>
      <c r="N23" s="53">
        <v>8.9999999999999993E-3</v>
      </c>
      <c r="O23" s="53">
        <v>6.0000000000000001E-3</v>
      </c>
      <c r="P23" s="53">
        <v>0.26400000000000001</v>
      </c>
      <c r="Q23" s="53">
        <v>0.26400000000000001</v>
      </c>
      <c r="R23" s="57">
        <v>0</v>
      </c>
      <c r="S23" s="57">
        <v>0</v>
      </c>
      <c r="T23" s="53">
        <v>0.188</v>
      </c>
      <c r="U23" s="53">
        <v>0.17399999999999999</v>
      </c>
      <c r="V23" s="52">
        <v>1.2E-2</v>
      </c>
      <c r="W23" s="53">
        <v>2E-3</v>
      </c>
      <c r="X23" s="50" t="s">
        <v>107</v>
      </c>
      <c r="Y23" s="62" t="s">
        <v>80</v>
      </c>
      <c r="Z23" s="36"/>
      <c r="AA23" s="63">
        <v>0</v>
      </c>
      <c r="AB23" s="46">
        <v>0</v>
      </c>
      <c r="AC23" s="46">
        <v>0</v>
      </c>
      <c r="AD23" s="46">
        <v>0</v>
      </c>
      <c r="AE23" s="45">
        <v>0.441</v>
      </c>
      <c r="AF23" s="45">
        <v>0.42299999999999999</v>
      </c>
      <c r="AG23" s="46">
        <v>0</v>
      </c>
      <c r="AH23" s="45">
        <v>1.7999999999999999E-2</v>
      </c>
      <c r="AI23" s="52">
        <v>0.59799999999999998</v>
      </c>
      <c r="AJ23" s="53">
        <v>0.55600000000000005</v>
      </c>
      <c r="AK23" s="53">
        <v>2.7E-2</v>
      </c>
      <c r="AL23" s="53">
        <v>1.6E-2</v>
      </c>
      <c r="AM23" s="53">
        <v>0.16400000000000001</v>
      </c>
      <c r="AN23" s="53">
        <v>0.159</v>
      </c>
      <c r="AO23" s="52">
        <v>4.0000000000000001E-3</v>
      </c>
      <c r="AP23" s="53">
        <v>2E-3</v>
      </c>
      <c r="AQ23" s="50" t="s">
        <v>107</v>
      </c>
      <c r="AR23" s="62" t="s">
        <v>80</v>
      </c>
      <c r="AS23" s="36"/>
      <c r="AT23" s="42">
        <v>0.42099999999999999</v>
      </c>
      <c r="AU23" s="45">
        <v>0.41399999999999998</v>
      </c>
      <c r="AV23" s="45">
        <v>7.0000000000000001E-3</v>
      </c>
      <c r="AW23" s="46">
        <v>0</v>
      </c>
      <c r="AX23" s="45">
        <v>0.35499999999999998</v>
      </c>
      <c r="AY23" s="45">
        <v>0.35</v>
      </c>
      <c r="AZ23" s="45">
        <v>5.0000000000000001E-3</v>
      </c>
      <c r="BA23" s="46">
        <v>0</v>
      </c>
      <c r="BB23" s="52">
        <v>5.3999999999999999E-2</v>
      </c>
      <c r="BC23" s="53">
        <v>5.3999999999999999E-2</v>
      </c>
      <c r="BD23" s="57">
        <v>0</v>
      </c>
      <c r="BE23" s="57">
        <v>0</v>
      </c>
      <c r="BF23" s="53">
        <v>1.2E-2</v>
      </c>
      <c r="BG23" s="53">
        <v>1.2E-2</v>
      </c>
      <c r="BH23" s="64">
        <v>0</v>
      </c>
      <c r="BI23" s="57">
        <v>0</v>
      </c>
      <c r="BJ23" s="50" t="s">
        <v>107</v>
      </c>
      <c r="BK23" s="62" t="s">
        <v>80</v>
      </c>
      <c r="BL23" s="36"/>
      <c r="BM23" s="42">
        <v>0.13700000000000001</v>
      </c>
      <c r="BN23" s="45">
        <v>0.13100000000000001</v>
      </c>
      <c r="BO23" s="45">
        <v>6.0000000000000001E-3</v>
      </c>
      <c r="BP23" s="46">
        <v>0</v>
      </c>
      <c r="BQ23" s="45">
        <v>0.10299999999999999</v>
      </c>
      <c r="BR23" s="45">
        <v>0.10299999999999999</v>
      </c>
      <c r="BS23" s="46">
        <v>0</v>
      </c>
      <c r="BT23" s="46">
        <v>0</v>
      </c>
      <c r="BU23" s="52">
        <v>0.29499999999999998</v>
      </c>
      <c r="BV23" s="53">
        <v>0.29299999999999998</v>
      </c>
      <c r="BW23" s="57">
        <v>0</v>
      </c>
      <c r="BX23" s="53">
        <v>2E-3</v>
      </c>
      <c r="BY23" s="53">
        <v>3.9E-2</v>
      </c>
      <c r="BZ23" s="53">
        <v>3.9E-2</v>
      </c>
      <c r="CA23" s="64">
        <v>0</v>
      </c>
      <c r="CB23" s="57">
        <v>0</v>
      </c>
      <c r="CC23" s="50" t="s">
        <v>107</v>
      </c>
      <c r="CD23" s="62" t="s">
        <v>80</v>
      </c>
      <c r="CE23" s="36"/>
      <c r="CF23" s="42">
        <v>5.5E-2</v>
      </c>
      <c r="CG23" s="45">
        <v>5.1999999999999998E-2</v>
      </c>
      <c r="CH23" s="45">
        <v>3.0000000000000001E-3</v>
      </c>
      <c r="CI23" s="46">
        <v>0</v>
      </c>
      <c r="CJ23" s="45">
        <v>7.0999999999999994E-2</v>
      </c>
      <c r="CK23" s="45">
        <v>7.0000000000000007E-2</v>
      </c>
      <c r="CL23" s="45">
        <v>2E-3</v>
      </c>
      <c r="CM23" s="46">
        <v>0</v>
      </c>
      <c r="CN23" s="52">
        <v>0.14199999999999999</v>
      </c>
      <c r="CO23" s="53">
        <v>0.13400000000000001</v>
      </c>
      <c r="CP23" s="53">
        <v>8.0000000000000002E-3</v>
      </c>
      <c r="CQ23" s="57">
        <v>0</v>
      </c>
      <c r="CR23" s="53">
        <v>0.125</v>
      </c>
      <c r="CS23" s="53">
        <v>0.122</v>
      </c>
      <c r="CT23" s="52">
        <v>3.0000000000000001E-3</v>
      </c>
      <c r="CU23" s="57">
        <v>0</v>
      </c>
    </row>
    <row r="24" spans="1:99" s="17" customFormat="1" ht="14.1" customHeight="1">
      <c r="A24" s="50" t="s">
        <v>108</v>
      </c>
      <c r="B24" s="48" t="s">
        <v>81</v>
      </c>
      <c r="C24" s="37"/>
      <c r="D24" s="45">
        <v>0.14899999999999999</v>
      </c>
      <c r="E24" s="49">
        <v>0.14898878530000001</v>
      </c>
      <c r="F24" s="45">
        <v>0.14000000000000001</v>
      </c>
      <c r="G24" s="49">
        <v>0.1401776206</v>
      </c>
      <c r="H24" s="45">
        <v>7.0000000000000001E-3</v>
      </c>
      <c r="I24" s="49">
        <v>6.5861230999999998E-3</v>
      </c>
      <c r="J24" s="45">
        <v>2E-3</v>
      </c>
      <c r="K24" s="49">
        <v>2.2250415999999999E-3</v>
      </c>
      <c r="L24" s="52">
        <v>8.6999999999999994E-2</v>
      </c>
      <c r="M24" s="53">
        <v>7.8E-2</v>
      </c>
      <c r="N24" s="53">
        <v>6.0000000000000001E-3</v>
      </c>
      <c r="O24" s="53">
        <v>3.0000000000000001E-3</v>
      </c>
      <c r="P24" s="57">
        <v>0</v>
      </c>
      <c r="Q24" s="57">
        <v>0</v>
      </c>
      <c r="R24" s="57">
        <v>0</v>
      </c>
      <c r="S24" s="57">
        <v>0</v>
      </c>
      <c r="T24" s="53">
        <v>0.14499999999999999</v>
      </c>
      <c r="U24" s="53">
        <v>0.13200000000000001</v>
      </c>
      <c r="V24" s="52">
        <v>0.01</v>
      </c>
      <c r="W24" s="53">
        <v>2E-3</v>
      </c>
      <c r="X24" s="50" t="s">
        <v>108</v>
      </c>
      <c r="Y24" s="62" t="s">
        <v>81</v>
      </c>
      <c r="Z24" s="36"/>
      <c r="AA24" s="42">
        <v>0.152</v>
      </c>
      <c r="AB24" s="45">
        <v>0.152</v>
      </c>
      <c r="AC24" s="46">
        <v>0</v>
      </c>
      <c r="AD24" s="46">
        <v>0</v>
      </c>
      <c r="AE24" s="45">
        <v>0.29899999999999999</v>
      </c>
      <c r="AF24" s="45">
        <v>0.26300000000000001</v>
      </c>
      <c r="AG24" s="46">
        <v>0</v>
      </c>
      <c r="AH24" s="45">
        <v>3.5000000000000003E-2</v>
      </c>
      <c r="AI24" s="52">
        <v>0.44900000000000001</v>
      </c>
      <c r="AJ24" s="53">
        <v>0.42199999999999999</v>
      </c>
      <c r="AK24" s="53">
        <v>1.9E-2</v>
      </c>
      <c r="AL24" s="53">
        <v>8.0000000000000002E-3</v>
      </c>
      <c r="AM24" s="53">
        <v>0.13</v>
      </c>
      <c r="AN24" s="53">
        <v>0.121</v>
      </c>
      <c r="AO24" s="52">
        <v>7.0000000000000001E-3</v>
      </c>
      <c r="AP24" s="53">
        <v>3.0000000000000001E-3</v>
      </c>
      <c r="AQ24" s="50" t="s">
        <v>108</v>
      </c>
      <c r="AR24" s="62" t="s">
        <v>81</v>
      </c>
      <c r="AS24" s="36"/>
      <c r="AT24" s="42">
        <v>0.33400000000000002</v>
      </c>
      <c r="AU24" s="45">
        <v>0.32300000000000001</v>
      </c>
      <c r="AV24" s="45">
        <v>5.0000000000000001E-3</v>
      </c>
      <c r="AW24" s="45">
        <v>7.0000000000000001E-3</v>
      </c>
      <c r="AX24" s="45">
        <v>0.24199999999999999</v>
      </c>
      <c r="AY24" s="45">
        <v>0.24099999999999999</v>
      </c>
      <c r="AZ24" s="45">
        <v>2E-3</v>
      </c>
      <c r="BA24" s="46">
        <v>0</v>
      </c>
      <c r="BB24" s="52">
        <v>1.0999999999999999E-2</v>
      </c>
      <c r="BC24" s="53">
        <v>1.0999999999999999E-2</v>
      </c>
      <c r="BD24" s="57">
        <v>0</v>
      </c>
      <c r="BE24" s="57">
        <v>0</v>
      </c>
      <c r="BF24" s="53">
        <v>1.2E-2</v>
      </c>
      <c r="BG24" s="53">
        <v>1.2E-2</v>
      </c>
      <c r="BH24" s="64">
        <v>0</v>
      </c>
      <c r="BI24" s="57">
        <v>0</v>
      </c>
      <c r="BJ24" s="50" t="s">
        <v>108</v>
      </c>
      <c r="BK24" s="62" t="s">
        <v>81</v>
      </c>
      <c r="BL24" s="36"/>
      <c r="BM24" s="42">
        <v>0.04</v>
      </c>
      <c r="BN24" s="45">
        <v>3.4000000000000002E-2</v>
      </c>
      <c r="BO24" s="45">
        <v>6.0000000000000001E-3</v>
      </c>
      <c r="BP24" s="46">
        <v>0</v>
      </c>
      <c r="BQ24" s="45">
        <v>5.7000000000000002E-2</v>
      </c>
      <c r="BR24" s="45">
        <v>5.7000000000000002E-2</v>
      </c>
      <c r="BS24" s="46">
        <v>0</v>
      </c>
      <c r="BT24" s="46">
        <v>0</v>
      </c>
      <c r="BU24" s="52">
        <v>0.17100000000000001</v>
      </c>
      <c r="BV24" s="53">
        <v>0.158</v>
      </c>
      <c r="BW24" s="53">
        <v>1.2999999999999999E-2</v>
      </c>
      <c r="BX24" s="57">
        <v>0</v>
      </c>
      <c r="BY24" s="53">
        <v>5.8999999999999997E-2</v>
      </c>
      <c r="BZ24" s="53">
        <v>5.2999999999999999E-2</v>
      </c>
      <c r="CA24" s="64">
        <v>0</v>
      </c>
      <c r="CB24" s="53">
        <v>7.0000000000000001E-3</v>
      </c>
      <c r="CC24" s="50" t="s">
        <v>108</v>
      </c>
      <c r="CD24" s="62" t="s">
        <v>81</v>
      </c>
      <c r="CE24" s="36"/>
      <c r="CF24" s="42">
        <v>3.5000000000000003E-2</v>
      </c>
      <c r="CG24" s="45">
        <v>3.5000000000000003E-2</v>
      </c>
      <c r="CH24" s="46">
        <v>0</v>
      </c>
      <c r="CI24" s="46">
        <v>0</v>
      </c>
      <c r="CJ24" s="45">
        <v>4.3999999999999997E-2</v>
      </c>
      <c r="CK24" s="45">
        <v>4.3999999999999997E-2</v>
      </c>
      <c r="CL24" s="46">
        <v>0</v>
      </c>
      <c r="CM24" s="46">
        <v>0</v>
      </c>
      <c r="CN24" s="52">
        <v>0.16700000000000001</v>
      </c>
      <c r="CO24" s="53">
        <v>0.16700000000000001</v>
      </c>
      <c r="CP24" s="57">
        <v>0</v>
      </c>
      <c r="CQ24" s="57">
        <v>0</v>
      </c>
      <c r="CR24" s="53">
        <v>0.106</v>
      </c>
      <c r="CS24" s="53">
        <v>0.10199999999999999</v>
      </c>
      <c r="CT24" s="52">
        <v>3.0000000000000001E-3</v>
      </c>
      <c r="CU24" s="53">
        <v>1E-3</v>
      </c>
    </row>
    <row r="25" spans="1:99" s="17" customFormat="1" ht="14.1" customHeight="1">
      <c r="A25" s="50" t="s">
        <v>109</v>
      </c>
      <c r="B25" s="48" t="s">
        <v>82</v>
      </c>
      <c r="C25" s="37"/>
      <c r="D25" s="45">
        <v>0.183</v>
      </c>
      <c r="E25" s="49">
        <v>0.18244171049999999</v>
      </c>
      <c r="F25" s="45">
        <v>0.17299999999999999</v>
      </c>
      <c r="G25" s="49">
        <v>0.1732176279</v>
      </c>
      <c r="H25" s="45">
        <v>7.0000000000000001E-3</v>
      </c>
      <c r="I25" s="49">
        <v>7.4502205999999998E-3</v>
      </c>
      <c r="J25" s="45">
        <v>2E-3</v>
      </c>
      <c r="K25" s="49">
        <v>1.773862E-3</v>
      </c>
      <c r="L25" s="52">
        <v>8.4000000000000005E-2</v>
      </c>
      <c r="M25" s="53">
        <v>7.4999999999999997E-2</v>
      </c>
      <c r="N25" s="53">
        <v>6.0000000000000001E-3</v>
      </c>
      <c r="O25" s="53">
        <v>3.0000000000000001E-3</v>
      </c>
      <c r="P25" s="53">
        <v>0.26600000000000001</v>
      </c>
      <c r="Q25" s="53">
        <v>0.26600000000000001</v>
      </c>
      <c r="R25" s="57">
        <v>0</v>
      </c>
      <c r="S25" s="57">
        <v>0</v>
      </c>
      <c r="T25" s="53">
        <v>0.161</v>
      </c>
      <c r="U25" s="53">
        <v>0.14799999999999999</v>
      </c>
      <c r="V25" s="52">
        <v>1.2E-2</v>
      </c>
      <c r="W25" s="53">
        <v>1E-3</v>
      </c>
      <c r="X25" s="50" t="s">
        <v>109</v>
      </c>
      <c r="Y25" s="62" t="s">
        <v>82</v>
      </c>
      <c r="Z25" s="36"/>
      <c r="AA25" s="42">
        <v>7.2999999999999995E-2</v>
      </c>
      <c r="AB25" s="45">
        <v>7.2999999999999995E-2</v>
      </c>
      <c r="AC25" s="46">
        <v>0</v>
      </c>
      <c r="AD25" s="46">
        <v>0</v>
      </c>
      <c r="AE25" s="45">
        <v>0.50700000000000001</v>
      </c>
      <c r="AF25" s="45">
        <v>0.49</v>
      </c>
      <c r="AG25" s="45">
        <v>1.7000000000000001E-2</v>
      </c>
      <c r="AH25" s="46">
        <v>0</v>
      </c>
      <c r="AI25" s="52">
        <v>0.64200000000000002</v>
      </c>
      <c r="AJ25" s="53">
        <v>0.61299999999999999</v>
      </c>
      <c r="AK25" s="53">
        <v>1.9E-2</v>
      </c>
      <c r="AL25" s="53">
        <v>0.01</v>
      </c>
      <c r="AM25" s="53">
        <v>0.14899999999999999</v>
      </c>
      <c r="AN25" s="53">
        <v>0.14099999999999999</v>
      </c>
      <c r="AO25" s="52">
        <v>5.0000000000000001E-3</v>
      </c>
      <c r="AP25" s="53">
        <v>3.0000000000000001E-3</v>
      </c>
      <c r="AQ25" s="50" t="s">
        <v>109</v>
      </c>
      <c r="AR25" s="62" t="s">
        <v>82</v>
      </c>
      <c r="AS25" s="36"/>
      <c r="AT25" s="42">
        <v>0.375</v>
      </c>
      <c r="AU25" s="45">
        <v>0.35399999999999998</v>
      </c>
      <c r="AV25" s="45">
        <v>1.7999999999999999E-2</v>
      </c>
      <c r="AW25" s="45">
        <v>2E-3</v>
      </c>
      <c r="AX25" s="45">
        <v>0.26300000000000001</v>
      </c>
      <c r="AY25" s="45">
        <v>0.25800000000000001</v>
      </c>
      <c r="AZ25" s="45">
        <v>3.0000000000000001E-3</v>
      </c>
      <c r="BA25" s="45">
        <v>1E-3</v>
      </c>
      <c r="BB25" s="52">
        <v>2.3E-2</v>
      </c>
      <c r="BC25" s="53">
        <v>2.3E-2</v>
      </c>
      <c r="BD25" s="57">
        <v>0</v>
      </c>
      <c r="BE25" s="57">
        <v>0</v>
      </c>
      <c r="BF25" s="53">
        <v>5.0000000000000001E-3</v>
      </c>
      <c r="BG25" s="53">
        <v>5.0000000000000001E-3</v>
      </c>
      <c r="BH25" s="64">
        <v>0</v>
      </c>
      <c r="BI25" s="57">
        <v>0</v>
      </c>
      <c r="BJ25" s="50" t="s">
        <v>109</v>
      </c>
      <c r="BK25" s="62" t="s">
        <v>82</v>
      </c>
      <c r="BL25" s="36"/>
      <c r="BM25" s="42">
        <v>0.124</v>
      </c>
      <c r="BN25" s="45">
        <v>0.11899999999999999</v>
      </c>
      <c r="BO25" s="46">
        <v>0</v>
      </c>
      <c r="BP25" s="45">
        <v>6.0000000000000001E-3</v>
      </c>
      <c r="BQ25" s="45">
        <v>7.9000000000000001E-2</v>
      </c>
      <c r="BR25" s="45">
        <v>7.9000000000000001E-2</v>
      </c>
      <c r="BS25" s="46">
        <v>0</v>
      </c>
      <c r="BT25" s="46">
        <v>0</v>
      </c>
      <c r="BU25" s="52">
        <v>0.23699999999999999</v>
      </c>
      <c r="BV25" s="53">
        <v>0.23100000000000001</v>
      </c>
      <c r="BW25" s="53">
        <v>6.0000000000000001E-3</v>
      </c>
      <c r="BX25" s="57">
        <v>0</v>
      </c>
      <c r="BY25" s="53">
        <v>0.04</v>
      </c>
      <c r="BZ25" s="53">
        <v>0.04</v>
      </c>
      <c r="CA25" s="64">
        <v>0</v>
      </c>
      <c r="CB25" s="57">
        <v>0</v>
      </c>
      <c r="CC25" s="50" t="s">
        <v>109</v>
      </c>
      <c r="CD25" s="62" t="s">
        <v>82</v>
      </c>
      <c r="CE25" s="36"/>
      <c r="CF25" s="42">
        <v>6.3E-2</v>
      </c>
      <c r="CG25" s="45">
        <v>6.0999999999999999E-2</v>
      </c>
      <c r="CH25" s="45">
        <v>2E-3</v>
      </c>
      <c r="CI25" s="46">
        <v>0</v>
      </c>
      <c r="CJ25" s="45">
        <v>6.9000000000000006E-2</v>
      </c>
      <c r="CK25" s="45">
        <v>6.9000000000000006E-2</v>
      </c>
      <c r="CL25" s="46">
        <v>0</v>
      </c>
      <c r="CM25" s="46">
        <v>0</v>
      </c>
      <c r="CN25" s="52">
        <v>0.14199999999999999</v>
      </c>
      <c r="CO25" s="53">
        <v>0.14199999999999999</v>
      </c>
      <c r="CP25" s="57">
        <v>0</v>
      </c>
      <c r="CQ25" s="57">
        <v>0</v>
      </c>
      <c r="CR25" s="53">
        <v>0.13</v>
      </c>
      <c r="CS25" s="53">
        <v>0.125</v>
      </c>
      <c r="CT25" s="52">
        <v>5.0000000000000001E-3</v>
      </c>
      <c r="CU25" s="57">
        <v>0</v>
      </c>
    </row>
    <row r="26" spans="1:99" s="17" customFormat="1" ht="14.1" customHeight="1">
      <c r="A26" s="50" t="s">
        <v>110</v>
      </c>
      <c r="B26" s="48" t="s">
        <v>83</v>
      </c>
      <c r="C26" s="37"/>
      <c r="D26" s="45">
        <v>0.189</v>
      </c>
      <c r="E26" s="49">
        <v>0.189241882</v>
      </c>
      <c r="F26" s="45">
        <v>0.17899999999999999</v>
      </c>
      <c r="G26" s="49">
        <v>0.17924920320000001</v>
      </c>
      <c r="H26" s="45">
        <v>8.0000000000000002E-3</v>
      </c>
      <c r="I26" s="49">
        <v>7.7819092000000001E-3</v>
      </c>
      <c r="J26" s="45">
        <v>2E-3</v>
      </c>
      <c r="K26" s="49">
        <v>2.2107695999999998E-3</v>
      </c>
      <c r="L26" s="52">
        <v>8.5000000000000006E-2</v>
      </c>
      <c r="M26" s="53">
        <v>7.4999999999999997E-2</v>
      </c>
      <c r="N26" s="53">
        <v>6.0000000000000001E-3</v>
      </c>
      <c r="O26" s="53">
        <v>3.0000000000000001E-3</v>
      </c>
      <c r="P26" s="57">
        <v>0</v>
      </c>
      <c r="Q26" s="57">
        <v>0</v>
      </c>
      <c r="R26" s="57">
        <v>0</v>
      </c>
      <c r="S26" s="57">
        <v>0</v>
      </c>
      <c r="T26" s="53">
        <v>0.16500000000000001</v>
      </c>
      <c r="U26" s="53">
        <v>0.14899999999999999</v>
      </c>
      <c r="V26" s="52">
        <v>1.4999999999999999E-2</v>
      </c>
      <c r="W26" s="53">
        <v>1E-3</v>
      </c>
      <c r="X26" s="50" t="s">
        <v>110</v>
      </c>
      <c r="Y26" s="62" t="s">
        <v>83</v>
      </c>
      <c r="Z26" s="36"/>
      <c r="AA26" s="42">
        <v>0.254</v>
      </c>
      <c r="AB26" s="45">
        <v>0.217</v>
      </c>
      <c r="AC26" s="45">
        <v>3.5999999999999997E-2</v>
      </c>
      <c r="AD26" s="46">
        <v>0</v>
      </c>
      <c r="AE26" s="45">
        <v>0.45300000000000001</v>
      </c>
      <c r="AF26" s="45">
        <v>0.41799999999999998</v>
      </c>
      <c r="AG26" s="45">
        <v>1.7000000000000001E-2</v>
      </c>
      <c r="AH26" s="45">
        <v>1.7000000000000001E-2</v>
      </c>
      <c r="AI26" s="52">
        <v>0.60899999999999999</v>
      </c>
      <c r="AJ26" s="53">
        <v>0.58199999999999996</v>
      </c>
      <c r="AK26" s="53">
        <v>1.4E-2</v>
      </c>
      <c r="AL26" s="53">
        <v>1.2999999999999999E-2</v>
      </c>
      <c r="AM26" s="53">
        <v>0.15</v>
      </c>
      <c r="AN26" s="53">
        <v>0.14000000000000001</v>
      </c>
      <c r="AO26" s="52">
        <v>8.0000000000000002E-3</v>
      </c>
      <c r="AP26" s="53">
        <v>2E-3</v>
      </c>
      <c r="AQ26" s="50" t="s">
        <v>110</v>
      </c>
      <c r="AR26" s="62" t="s">
        <v>83</v>
      </c>
      <c r="AS26" s="36"/>
      <c r="AT26" s="42">
        <v>0.377</v>
      </c>
      <c r="AU26" s="45">
        <v>0.36699999999999999</v>
      </c>
      <c r="AV26" s="45">
        <v>7.0000000000000001E-3</v>
      </c>
      <c r="AW26" s="45">
        <v>2E-3</v>
      </c>
      <c r="AX26" s="45">
        <v>0.373</v>
      </c>
      <c r="AY26" s="45">
        <v>0.371</v>
      </c>
      <c r="AZ26" s="45">
        <v>1E-3</v>
      </c>
      <c r="BA26" s="46">
        <v>0</v>
      </c>
      <c r="BB26" s="52">
        <v>2.5000000000000001E-2</v>
      </c>
      <c r="BC26" s="53">
        <v>2.5000000000000001E-2</v>
      </c>
      <c r="BD26" s="57">
        <v>0</v>
      </c>
      <c r="BE26" s="57">
        <v>0</v>
      </c>
      <c r="BF26" s="53">
        <v>2.5000000000000001E-2</v>
      </c>
      <c r="BG26" s="53">
        <v>2.5000000000000001E-2</v>
      </c>
      <c r="BH26" s="64">
        <v>0</v>
      </c>
      <c r="BI26" s="57">
        <v>0</v>
      </c>
      <c r="BJ26" s="50" t="s">
        <v>110</v>
      </c>
      <c r="BK26" s="62" t="s">
        <v>83</v>
      </c>
      <c r="BL26" s="36"/>
      <c r="BM26" s="42">
        <v>0.113</v>
      </c>
      <c r="BN26" s="45">
        <v>0.113</v>
      </c>
      <c r="BO26" s="46">
        <v>0</v>
      </c>
      <c r="BP26" s="46">
        <v>0</v>
      </c>
      <c r="BQ26" s="45">
        <v>8.5000000000000006E-2</v>
      </c>
      <c r="BR26" s="45">
        <v>8.1000000000000003E-2</v>
      </c>
      <c r="BS26" s="45">
        <v>2E-3</v>
      </c>
      <c r="BT26" s="45">
        <v>2E-3</v>
      </c>
      <c r="BU26" s="52">
        <v>0.255</v>
      </c>
      <c r="BV26" s="53">
        <v>0.24299999999999999</v>
      </c>
      <c r="BW26" s="53">
        <v>6.0000000000000001E-3</v>
      </c>
      <c r="BX26" s="53">
        <v>6.0000000000000001E-3</v>
      </c>
      <c r="BY26" s="53">
        <v>7.9000000000000001E-2</v>
      </c>
      <c r="BZ26" s="53">
        <v>7.9000000000000001E-2</v>
      </c>
      <c r="CA26" s="64">
        <v>0</v>
      </c>
      <c r="CB26" s="57">
        <v>0</v>
      </c>
      <c r="CC26" s="50" t="s">
        <v>110</v>
      </c>
      <c r="CD26" s="62" t="s">
        <v>83</v>
      </c>
      <c r="CE26" s="36"/>
      <c r="CF26" s="42">
        <v>3.2000000000000001E-2</v>
      </c>
      <c r="CG26" s="45">
        <v>3.2000000000000001E-2</v>
      </c>
      <c r="CH26" s="46">
        <v>0</v>
      </c>
      <c r="CI26" s="46">
        <v>0</v>
      </c>
      <c r="CJ26" s="45">
        <v>7.9000000000000001E-2</v>
      </c>
      <c r="CK26" s="45">
        <v>7.9000000000000001E-2</v>
      </c>
      <c r="CL26" s="46">
        <v>0</v>
      </c>
      <c r="CM26" s="46">
        <v>0</v>
      </c>
      <c r="CN26" s="52">
        <v>0.1</v>
      </c>
      <c r="CO26" s="53">
        <v>9.1999999999999998E-2</v>
      </c>
      <c r="CP26" s="53">
        <v>8.0000000000000002E-3</v>
      </c>
      <c r="CQ26" s="57">
        <v>0</v>
      </c>
      <c r="CR26" s="53">
        <v>0.128</v>
      </c>
      <c r="CS26" s="53">
        <v>0.124</v>
      </c>
      <c r="CT26" s="52">
        <v>4.0000000000000001E-3</v>
      </c>
      <c r="CU26" s="57">
        <v>0</v>
      </c>
    </row>
    <row r="27" spans="1:99" s="17" customFormat="1" ht="14.1" customHeight="1">
      <c r="A27" s="50" t="s">
        <v>111</v>
      </c>
      <c r="B27" s="48" t="s">
        <v>84</v>
      </c>
      <c r="C27" s="37"/>
      <c r="D27" s="45">
        <v>0.16</v>
      </c>
      <c r="E27" s="49">
        <v>0.159589855</v>
      </c>
      <c r="F27" s="45">
        <v>0.152</v>
      </c>
      <c r="G27" s="49">
        <v>0.1514902025</v>
      </c>
      <c r="H27" s="45">
        <v>7.0000000000000001E-3</v>
      </c>
      <c r="I27" s="49">
        <v>6.6755377000000003E-3</v>
      </c>
      <c r="J27" s="45">
        <v>2E-3</v>
      </c>
      <c r="K27" s="49">
        <v>1.4241147E-3</v>
      </c>
      <c r="L27" s="52">
        <v>7.1999999999999995E-2</v>
      </c>
      <c r="M27" s="53">
        <v>6.3E-2</v>
      </c>
      <c r="N27" s="53">
        <v>6.0000000000000001E-3</v>
      </c>
      <c r="O27" s="53">
        <v>3.0000000000000001E-3</v>
      </c>
      <c r="P27" s="57">
        <v>0</v>
      </c>
      <c r="Q27" s="57">
        <v>0</v>
      </c>
      <c r="R27" s="57">
        <v>0</v>
      </c>
      <c r="S27" s="57">
        <v>0</v>
      </c>
      <c r="T27" s="53">
        <v>0.15</v>
      </c>
      <c r="U27" s="53">
        <v>0.13900000000000001</v>
      </c>
      <c r="V27" s="52">
        <v>8.9999999999999993E-3</v>
      </c>
      <c r="W27" s="53">
        <v>1E-3</v>
      </c>
      <c r="X27" s="50" t="s">
        <v>111</v>
      </c>
      <c r="Y27" s="62" t="s">
        <v>84</v>
      </c>
      <c r="Z27" s="36"/>
      <c r="AA27" s="42">
        <v>7.2999999999999995E-2</v>
      </c>
      <c r="AB27" s="45">
        <v>7.2999999999999995E-2</v>
      </c>
      <c r="AC27" s="46">
        <v>0</v>
      </c>
      <c r="AD27" s="46">
        <v>0</v>
      </c>
      <c r="AE27" s="45">
        <v>0.26300000000000001</v>
      </c>
      <c r="AF27" s="45">
        <v>0.22800000000000001</v>
      </c>
      <c r="AG27" s="45">
        <v>3.5000000000000003E-2</v>
      </c>
      <c r="AH27" s="46">
        <v>0</v>
      </c>
      <c r="AI27" s="52">
        <v>0.51900000000000002</v>
      </c>
      <c r="AJ27" s="53">
        <v>0.48799999999999999</v>
      </c>
      <c r="AK27" s="53">
        <v>1.9E-2</v>
      </c>
      <c r="AL27" s="53">
        <v>1.2E-2</v>
      </c>
      <c r="AM27" s="53">
        <v>0.13500000000000001</v>
      </c>
      <c r="AN27" s="53">
        <v>0.126</v>
      </c>
      <c r="AO27" s="52">
        <v>8.0000000000000002E-3</v>
      </c>
      <c r="AP27" s="53">
        <v>1E-3</v>
      </c>
      <c r="AQ27" s="50" t="s">
        <v>111</v>
      </c>
      <c r="AR27" s="62" t="s">
        <v>84</v>
      </c>
      <c r="AS27" s="36"/>
      <c r="AT27" s="42">
        <v>0.32700000000000001</v>
      </c>
      <c r="AU27" s="45">
        <v>0.318</v>
      </c>
      <c r="AV27" s="45">
        <v>8.9999999999999993E-3</v>
      </c>
      <c r="AW27" s="46">
        <v>0</v>
      </c>
      <c r="AX27" s="45">
        <v>0.25900000000000001</v>
      </c>
      <c r="AY27" s="45">
        <v>0.25800000000000001</v>
      </c>
      <c r="AZ27" s="45">
        <v>1E-3</v>
      </c>
      <c r="BA27" s="46">
        <v>0</v>
      </c>
      <c r="BB27" s="52">
        <v>2.8000000000000001E-2</v>
      </c>
      <c r="BC27" s="53">
        <v>2.8000000000000001E-2</v>
      </c>
      <c r="BD27" s="57">
        <v>0</v>
      </c>
      <c r="BE27" s="57">
        <v>0</v>
      </c>
      <c r="BF27" s="53">
        <v>1.4999999999999999E-2</v>
      </c>
      <c r="BG27" s="53">
        <v>1.2E-2</v>
      </c>
      <c r="BH27" s="52">
        <v>2E-3</v>
      </c>
      <c r="BI27" s="57">
        <v>0</v>
      </c>
      <c r="BJ27" s="50" t="s">
        <v>111</v>
      </c>
      <c r="BK27" s="62" t="s">
        <v>84</v>
      </c>
      <c r="BL27" s="36"/>
      <c r="BM27" s="42">
        <v>6.8000000000000005E-2</v>
      </c>
      <c r="BN27" s="45">
        <v>6.8000000000000005E-2</v>
      </c>
      <c r="BO27" s="46">
        <v>0</v>
      </c>
      <c r="BP27" s="46">
        <v>0</v>
      </c>
      <c r="BQ27" s="45">
        <v>6.5000000000000002E-2</v>
      </c>
      <c r="BR27" s="45">
        <v>6.0999999999999999E-2</v>
      </c>
      <c r="BS27" s="45">
        <v>2E-3</v>
      </c>
      <c r="BT27" s="45">
        <v>2E-3</v>
      </c>
      <c r="BU27" s="52">
        <v>0.222</v>
      </c>
      <c r="BV27" s="53">
        <v>0.218</v>
      </c>
      <c r="BW27" s="53">
        <v>4.0000000000000001E-3</v>
      </c>
      <c r="BX27" s="57">
        <v>0</v>
      </c>
      <c r="BY27" s="53">
        <v>4.8000000000000001E-2</v>
      </c>
      <c r="BZ27" s="53">
        <v>4.1000000000000002E-2</v>
      </c>
      <c r="CA27" s="52">
        <v>7.0000000000000001E-3</v>
      </c>
      <c r="CB27" s="57">
        <v>0</v>
      </c>
      <c r="CC27" s="50" t="s">
        <v>111</v>
      </c>
      <c r="CD27" s="62" t="s">
        <v>84</v>
      </c>
      <c r="CE27" s="36"/>
      <c r="CF27" s="42">
        <v>3.1E-2</v>
      </c>
      <c r="CG27" s="45">
        <v>3.1E-2</v>
      </c>
      <c r="CH27" s="46">
        <v>0</v>
      </c>
      <c r="CI27" s="46">
        <v>0</v>
      </c>
      <c r="CJ27" s="45">
        <v>5.8000000000000003E-2</v>
      </c>
      <c r="CK27" s="45">
        <v>5.8000000000000003E-2</v>
      </c>
      <c r="CL27" s="46">
        <v>0</v>
      </c>
      <c r="CM27" s="46">
        <v>0</v>
      </c>
      <c r="CN27" s="52">
        <v>0.10100000000000001</v>
      </c>
      <c r="CO27" s="53">
        <v>9.1999999999999998E-2</v>
      </c>
      <c r="CP27" s="53">
        <v>8.0000000000000002E-3</v>
      </c>
      <c r="CQ27" s="57">
        <v>0</v>
      </c>
      <c r="CR27" s="53">
        <v>0.10299999999999999</v>
      </c>
      <c r="CS27" s="53">
        <v>9.9000000000000005E-2</v>
      </c>
      <c r="CT27" s="52">
        <v>1E-3</v>
      </c>
      <c r="CU27" s="53">
        <v>3.0000000000000001E-3</v>
      </c>
    </row>
    <row r="28" spans="1:99" s="17" customFormat="1" ht="14.1" customHeight="1">
      <c r="A28" s="50" t="s">
        <v>112</v>
      </c>
      <c r="B28" s="48">
        <v>2025</v>
      </c>
      <c r="C28" s="37"/>
      <c r="D28" s="45">
        <v>1.284</v>
      </c>
      <c r="E28" s="49">
        <v>1.2840093363</v>
      </c>
      <c r="F28" s="45">
        <v>1.22</v>
      </c>
      <c r="G28" s="49">
        <v>1.2198844675</v>
      </c>
      <c r="H28" s="45">
        <v>0.05</v>
      </c>
      <c r="I28" s="49">
        <v>4.9805723400000002E-2</v>
      </c>
      <c r="J28" s="45">
        <v>1.4E-2</v>
      </c>
      <c r="K28" s="49">
        <v>1.43191455E-2</v>
      </c>
      <c r="L28" s="52">
        <v>0.69</v>
      </c>
      <c r="M28" s="53">
        <v>0.626</v>
      </c>
      <c r="N28" s="53">
        <v>2.8000000000000001E-2</v>
      </c>
      <c r="O28" s="53">
        <v>3.5000000000000003E-2</v>
      </c>
      <c r="P28" s="53">
        <v>0.78600000000000003</v>
      </c>
      <c r="Q28" s="53">
        <v>0.78600000000000003</v>
      </c>
      <c r="R28" s="57">
        <v>0</v>
      </c>
      <c r="S28" s="57">
        <v>0</v>
      </c>
      <c r="T28" s="53">
        <v>1.177</v>
      </c>
      <c r="U28" s="53">
        <v>1.085</v>
      </c>
      <c r="V28" s="52">
        <v>8.2000000000000003E-2</v>
      </c>
      <c r="W28" s="53">
        <v>8.9999999999999993E-3</v>
      </c>
      <c r="X28" s="50" t="s">
        <v>112</v>
      </c>
      <c r="Y28" s="62">
        <v>2025</v>
      </c>
      <c r="Z28" s="36"/>
      <c r="AA28" s="42">
        <v>0.73299999999999998</v>
      </c>
      <c r="AB28" s="45">
        <v>0.69599999999999995</v>
      </c>
      <c r="AC28" s="45">
        <v>3.6999999999999998E-2</v>
      </c>
      <c r="AD28" s="46">
        <v>0</v>
      </c>
      <c r="AE28" s="45">
        <v>2.4009999999999998</v>
      </c>
      <c r="AF28" s="45">
        <v>2.1230000000000002</v>
      </c>
      <c r="AG28" s="45">
        <v>0.24399999999999999</v>
      </c>
      <c r="AH28" s="45">
        <v>3.5000000000000003E-2</v>
      </c>
      <c r="AI28" s="52">
        <v>4.08</v>
      </c>
      <c r="AJ28" s="53">
        <v>3.8650000000000002</v>
      </c>
      <c r="AK28" s="53">
        <v>0.13200000000000001</v>
      </c>
      <c r="AL28" s="53">
        <v>8.4000000000000005E-2</v>
      </c>
      <c r="AM28" s="53">
        <v>1.1020000000000001</v>
      </c>
      <c r="AN28" s="53">
        <v>1.054</v>
      </c>
      <c r="AO28" s="52">
        <v>3.7999999999999999E-2</v>
      </c>
      <c r="AP28" s="53">
        <v>0.01</v>
      </c>
      <c r="AQ28" s="50" t="s">
        <v>112</v>
      </c>
      <c r="AR28" s="62">
        <v>2025</v>
      </c>
      <c r="AS28" s="36"/>
      <c r="AT28" s="42">
        <v>2.637</v>
      </c>
      <c r="AU28" s="45">
        <v>2.5489999999999999</v>
      </c>
      <c r="AV28" s="45">
        <v>6.8000000000000005E-2</v>
      </c>
      <c r="AW28" s="45">
        <v>0.02</v>
      </c>
      <c r="AX28" s="45">
        <v>2.1509999999999998</v>
      </c>
      <c r="AY28" s="45">
        <v>2.1269999999999998</v>
      </c>
      <c r="AZ28" s="45">
        <v>1.7999999999999999E-2</v>
      </c>
      <c r="BA28" s="45">
        <v>6.0000000000000001E-3</v>
      </c>
      <c r="BB28" s="52">
        <v>0.23300000000000001</v>
      </c>
      <c r="BC28" s="53">
        <v>0.222</v>
      </c>
      <c r="BD28" s="53">
        <v>1.0999999999999999E-2</v>
      </c>
      <c r="BE28" s="57">
        <v>0</v>
      </c>
      <c r="BF28" s="53">
        <v>0.10100000000000001</v>
      </c>
      <c r="BG28" s="53">
        <v>9.9000000000000005E-2</v>
      </c>
      <c r="BH28" s="52">
        <v>2E-3</v>
      </c>
      <c r="BI28" s="57">
        <v>0</v>
      </c>
      <c r="BJ28" s="50" t="s">
        <v>112</v>
      </c>
      <c r="BK28" s="62">
        <v>2025</v>
      </c>
      <c r="BL28" s="36"/>
      <c r="BM28" s="42">
        <v>0.78200000000000003</v>
      </c>
      <c r="BN28" s="45">
        <v>0.76500000000000001</v>
      </c>
      <c r="BO28" s="45">
        <v>1.0999999999999999E-2</v>
      </c>
      <c r="BP28" s="45">
        <v>6.0000000000000001E-3</v>
      </c>
      <c r="BQ28" s="45">
        <v>0.49299999999999999</v>
      </c>
      <c r="BR28" s="45">
        <v>0.46100000000000002</v>
      </c>
      <c r="BS28" s="45">
        <v>2.1000000000000001E-2</v>
      </c>
      <c r="BT28" s="45">
        <v>0.01</v>
      </c>
      <c r="BU28" s="52">
        <v>1.6950000000000001</v>
      </c>
      <c r="BV28" s="53">
        <v>1.633</v>
      </c>
      <c r="BW28" s="53">
        <v>4.1000000000000002E-2</v>
      </c>
      <c r="BX28" s="53">
        <v>2.1000000000000001E-2</v>
      </c>
      <c r="BY28" s="53">
        <v>0.40400000000000003</v>
      </c>
      <c r="BZ28" s="53">
        <v>0.39</v>
      </c>
      <c r="CA28" s="52">
        <v>1.2999999999999999E-2</v>
      </c>
      <c r="CB28" s="57">
        <v>0</v>
      </c>
      <c r="CC28" s="50" t="s">
        <v>112</v>
      </c>
      <c r="CD28" s="62">
        <v>2025</v>
      </c>
      <c r="CE28" s="36"/>
      <c r="CF28" s="42">
        <v>0.29099999999999998</v>
      </c>
      <c r="CG28" s="45">
        <v>0.28599999999999998</v>
      </c>
      <c r="CH28" s="45">
        <v>5.0000000000000001E-3</v>
      </c>
      <c r="CI28" s="46">
        <v>0</v>
      </c>
      <c r="CJ28" s="45">
        <v>0.55100000000000005</v>
      </c>
      <c r="CK28" s="45">
        <v>0.54400000000000004</v>
      </c>
      <c r="CL28" s="45">
        <v>3.0000000000000001E-3</v>
      </c>
      <c r="CM28" s="45">
        <v>5.0000000000000001E-3</v>
      </c>
      <c r="CN28" s="52">
        <v>1.101</v>
      </c>
      <c r="CO28" s="53">
        <v>1.0509999999999999</v>
      </c>
      <c r="CP28" s="53">
        <v>4.2000000000000003E-2</v>
      </c>
      <c r="CQ28" s="53">
        <v>8.0000000000000002E-3</v>
      </c>
      <c r="CR28" s="53">
        <v>0.69199999999999995</v>
      </c>
      <c r="CS28" s="53">
        <v>0.67100000000000004</v>
      </c>
      <c r="CT28" s="52">
        <v>2.1000000000000001E-2</v>
      </c>
      <c r="CU28" s="57">
        <v>0</v>
      </c>
    </row>
    <row r="29" spans="1:99" s="17" customFormat="1" ht="14.1" customHeight="1">
      <c r="A29" s="50" t="s">
        <v>113</v>
      </c>
      <c r="B29" s="48" t="s">
        <v>85</v>
      </c>
      <c r="C29" s="37"/>
      <c r="D29" s="45">
        <v>0.13400000000000001</v>
      </c>
      <c r="E29" s="49">
        <v>0.13412285260000001</v>
      </c>
      <c r="F29" s="45">
        <v>0.125</v>
      </c>
      <c r="G29" s="49">
        <v>0.1252884132</v>
      </c>
      <c r="H29" s="45">
        <v>6.0000000000000001E-3</v>
      </c>
      <c r="I29" s="49">
        <v>5.9788630000000001E-3</v>
      </c>
      <c r="J29" s="45">
        <v>3.0000000000000001E-3</v>
      </c>
      <c r="K29" s="49">
        <v>2.8555764E-3</v>
      </c>
      <c r="L29" s="52">
        <v>8.5000000000000006E-2</v>
      </c>
      <c r="M29" s="53">
        <v>7.1999999999999995E-2</v>
      </c>
      <c r="N29" s="53">
        <v>3.0000000000000001E-3</v>
      </c>
      <c r="O29" s="53">
        <v>8.9999999999999993E-3</v>
      </c>
      <c r="P29" s="57">
        <v>0</v>
      </c>
      <c r="Q29" s="57">
        <v>0</v>
      </c>
      <c r="R29" s="57">
        <v>0</v>
      </c>
      <c r="S29" s="57">
        <v>0</v>
      </c>
      <c r="T29" s="53">
        <v>0.13</v>
      </c>
      <c r="U29" s="53">
        <v>0.11799999999999999</v>
      </c>
      <c r="V29" s="52">
        <v>0.01</v>
      </c>
      <c r="W29" s="53">
        <v>2E-3</v>
      </c>
      <c r="X29" s="50" t="s">
        <v>113</v>
      </c>
      <c r="Y29" s="62" t="s">
        <v>85</v>
      </c>
      <c r="Z29" s="36"/>
      <c r="AA29" s="42">
        <v>0.14599999999999999</v>
      </c>
      <c r="AB29" s="45">
        <v>0.109</v>
      </c>
      <c r="AC29" s="45">
        <v>3.5999999999999997E-2</v>
      </c>
      <c r="AD29" s="46">
        <v>0</v>
      </c>
      <c r="AE29" s="45">
        <v>0.27900000000000003</v>
      </c>
      <c r="AF29" s="45">
        <v>0.24399999999999999</v>
      </c>
      <c r="AG29" s="45">
        <v>3.5000000000000003E-2</v>
      </c>
      <c r="AH29" s="46">
        <v>0</v>
      </c>
      <c r="AI29" s="52">
        <v>0.45600000000000002</v>
      </c>
      <c r="AJ29" s="53">
        <v>0.42</v>
      </c>
      <c r="AK29" s="53">
        <v>1.7000000000000001E-2</v>
      </c>
      <c r="AL29" s="53">
        <v>1.9E-2</v>
      </c>
      <c r="AM29" s="53">
        <v>0.107</v>
      </c>
      <c r="AN29" s="53">
        <v>0.1</v>
      </c>
      <c r="AO29" s="52">
        <v>5.0000000000000001E-3</v>
      </c>
      <c r="AP29" s="53">
        <v>1E-3</v>
      </c>
      <c r="AQ29" s="50" t="s">
        <v>113</v>
      </c>
      <c r="AR29" s="62" t="s">
        <v>85</v>
      </c>
      <c r="AS29" s="36"/>
      <c r="AT29" s="42">
        <v>0.24299999999999999</v>
      </c>
      <c r="AU29" s="45">
        <v>0.22900000000000001</v>
      </c>
      <c r="AV29" s="45">
        <v>8.9999999999999993E-3</v>
      </c>
      <c r="AW29" s="45">
        <v>5.0000000000000001E-3</v>
      </c>
      <c r="AX29" s="45">
        <v>0.22500000000000001</v>
      </c>
      <c r="AY29" s="45">
        <v>0.22500000000000001</v>
      </c>
      <c r="AZ29" s="46">
        <v>0</v>
      </c>
      <c r="BA29" s="46">
        <v>0</v>
      </c>
      <c r="BB29" s="52">
        <v>0.02</v>
      </c>
      <c r="BC29" s="53">
        <v>1.7000000000000001E-2</v>
      </c>
      <c r="BD29" s="53">
        <v>3.0000000000000001E-3</v>
      </c>
      <c r="BE29" s="57">
        <v>0</v>
      </c>
      <c r="BF29" s="53">
        <v>7.0000000000000001E-3</v>
      </c>
      <c r="BG29" s="53">
        <v>7.0000000000000001E-3</v>
      </c>
      <c r="BH29" s="64">
        <v>0</v>
      </c>
      <c r="BI29" s="57">
        <v>0</v>
      </c>
      <c r="BJ29" s="50" t="s">
        <v>113</v>
      </c>
      <c r="BK29" s="62" t="s">
        <v>85</v>
      </c>
      <c r="BL29" s="36"/>
      <c r="BM29" s="42">
        <v>5.7000000000000002E-2</v>
      </c>
      <c r="BN29" s="45">
        <v>5.7000000000000002E-2</v>
      </c>
      <c r="BO29" s="46">
        <v>0</v>
      </c>
      <c r="BP29" s="46">
        <v>0</v>
      </c>
      <c r="BQ29" s="45">
        <v>3.5999999999999997E-2</v>
      </c>
      <c r="BR29" s="45">
        <v>3.1E-2</v>
      </c>
      <c r="BS29" s="45">
        <v>2E-3</v>
      </c>
      <c r="BT29" s="45">
        <v>2E-3</v>
      </c>
      <c r="BU29" s="52">
        <v>0.16200000000000001</v>
      </c>
      <c r="BV29" s="53">
        <v>0.158</v>
      </c>
      <c r="BW29" s="53">
        <v>4.0000000000000001E-3</v>
      </c>
      <c r="BX29" s="57">
        <v>0</v>
      </c>
      <c r="BY29" s="53">
        <v>3.3000000000000002E-2</v>
      </c>
      <c r="BZ29" s="53">
        <v>3.3000000000000002E-2</v>
      </c>
      <c r="CA29" s="64">
        <v>0</v>
      </c>
      <c r="CB29" s="57">
        <v>0</v>
      </c>
      <c r="CC29" s="50" t="s">
        <v>113</v>
      </c>
      <c r="CD29" s="62" t="s">
        <v>85</v>
      </c>
      <c r="CE29" s="36"/>
      <c r="CF29" s="42">
        <v>2.1000000000000001E-2</v>
      </c>
      <c r="CG29" s="45">
        <v>2.1000000000000001E-2</v>
      </c>
      <c r="CH29" s="46">
        <v>0</v>
      </c>
      <c r="CI29" s="46">
        <v>0</v>
      </c>
      <c r="CJ29" s="45">
        <v>5.6000000000000001E-2</v>
      </c>
      <c r="CK29" s="45">
        <v>5.5E-2</v>
      </c>
      <c r="CL29" s="46">
        <v>0</v>
      </c>
      <c r="CM29" s="45">
        <v>2E-3</v>
      </c>
      <c r="CN29" s="52">
        <v>0.14199999999999999</v>
      </c>
      <c r="CO29" s="53">
        <v>0.13400000000000001</v>
      </c>
      <c r="CP29" s="57">
        <v>0</v>
      </c>
      <c r="CQ29" s="53">
        <v>8.0000000000000002E-3</v>
      </c>
      <c r="CR29" s="53">
        <v>7.1999999999999995E-2</v>
      </c>
      <c r="CS29" s="53">
        <v>6.9000000000000006E-2</v>
      </c>
      <c r="CT29" s="52">
        <v>3.0000000000000001E-3</v>
      </c>
      <c r="CU29" s="57">
        <v>0</v>
      </c>
    </row>
    <row r="30" spans="1:99" s="17" customFormat="1" ht="14.1" customHeight="1">
      <c r="A30" s="50" t="s">
        <v>114</v>
      </c>
      <c r="B30" s="48" t="s">
        <v>86</v>
      </c>
      <c r="C30" s="37"/>
      <c r="D30" s="45">
        <v>0.159</v>
      </c>
      <c r="E30" s="49">
        <v>0.1589167578</v>
      </c>
      <c r="F30" s="45">
        <v>0.152</v>
      </c>
      <c r="G30" s="49">
        <v>0.15205768250000001</v>
      </c>
      <c r="H30" s="45">
        <v>5.0000000000000001E-3</v>
      </c>
      <c r="I30" s="49">
        <v>5.3447340000000003E-3</v>
      </c>
      <c r="J30" s="45">
        <v>2E-3</v>
      </c>
      <c r="K30" s="49">
        <v>1.5143413000000001E-3</v>
      </c>
      <c r="L30" s="52">
        <v>6.3E-2</v>
      </c>
      <c r="M30" s="53">
        <v>0.06</v>
      </c>
      <c r="N30" s="57">
        <v>0</v>
      </c>
      <c r="O30" s="53">
        <v>3.0000000000000001E-3</v>
      </c>
      <c r="P30" s="57">
        <v>0</v>
      </c>
      <c r="Q30" s="57">
        <v>0</v>
      </c>
      <c r="R30" s="57">
        <v>0</v>
      </c>
      <c r="S30" s="57">
        <v>0</v>
      </c>
      <c r="T30" s="53">
        <v>0.14199999999999999</v>
      </c>
      <c r="U30" s="53">
        <v>0.13200000000000001</v>
      </c>
      <c r="V30" s="52">
        <v>8.9999999999999993E-3</v>
      </c>
      <c r="W30" s="53">
        <v>2E-3</v>
      </c>
      <c r="X30" s="50" t="s">
        <v>114</v>
      </c>
      <c r="Y30" s="62" t="s">
        <v>86</v>
      </c>
      <c r="Z30" s="36"/>
      <c r="AA30" s="42">
        <v>3.6999999999999998E-2</v>
      </c>
      <c r="AB30" s="45">
        <v>3.6999999999999998E-2</v>
      </c>
      <c r="AC30" s="46">
        <v>0</v>
      </c>
      <c r="AD30" s="46">
        <v>0</v>
      </c>
      <c r="AE30" s="45">
        <v>0.29599999999999999</v>
      </c>
      <c r="AF30" s="45">
        <v>0.26200000000000001</v>
      </c>
      <c r="AG30" s="45">
        <v>1.7000000000000001E-2</v>
      </c>
      <c r="AH30" s="45">
        <v>1.7000000000000001E-2</v>
      </c>
      <c r="AI30" s="52">
        <v>0.52200000000000002</v>
      </c>
      <c r="AJ30" s="53">
        <v>0.498</v>
      </c>
      <c r="AK30" s="53">
        <v>1.7999999999999999E-2</v>
      </c>
      <c r="AL30" s="53">
        <v>6.0000000000000001E-3</v>
      </c>
      <c r="AM30" s="53">
        <v>0.14199999999999999</v>
      </c>
      <c r="AN30" s="53">
        <v>0.13700000000000001</v>
      </c>
      <c r="AO30" s="52">
        <v>4.0000000000000001E-3</v>
      </c>
      <c r="AP30" s="53">
        <v>1E-3</v>
      </c>
      <c r="AQ30" s="50" t="s">
        <v>114</v>
      </c>
      <c r="AR30" s="62" t="s">
        <v>86</v>
      </c>
      <c r="AS30" s="36"/>
      <c r="AT30" s="42">
        <v>0.32500000000000001</v>
      </c>
      <c r="AU30" s="45">
        <v>0.316</v>
      </c>
      <c r="AV30" s="45">
        <v>7.0000000000000001E-3</v>
      </c>
      <c r="AW30" s="45">
        <v>2E-3</v>
      </c>
      <c r="AX30" s="45">
        <v>0.245</v>
      </c>
      <c r="AY30" s="45">
        <v>0.24399999999999999</v>
      </c>
      <c r="AZ30" s="45">
        <v>2E-3</v>
      </c>
      <c r="BA30" s="46">
        <v>0</v>
      </c>
      <c r="BB30" s="52">
        <v>0.02</v>
      </c>
      <c r="BC30" s="53">
        <v>0.02</v>
      </c>
      <c r="BD30" s="57">
        <v>0</v>
      </c>
      <c r="BE30" s="57">
        <v>0</v>
      </c>
      <c r="BF30" s="53">
        <v>7.0000000000000001E-3</v>
      </c>
      <c r="BG30" s="53">
        <v>7.0000000000000001E-3</v>
      </c>
      <c r="BH30" s="64">
        <v>0</v>
      </c>
      <c r="BI30" s="57">
        <v>0</v>
      </c>
      <c r="BJ30" s="50" t="s">
        <v>114</v>
      </c>
      <c r="BK30" s="62" t="s">
        <v>86</v>
      </c>
      <c r="BL30" s="36"/>
      <c r="BM30" s="42">
        <v>0.11899999999999999</v>
      </c>
      <c r="BN30" s="45">
        <v>0.113</v>
      </c>
      <c r="BO30" s="46">
        <v>0</v>
      </c>
      <c r="BP30" s="45">
        <v>6.0000000000000001E-3</v>
      </c>
      <c r="BQ30" s="45">
        <v>7.2999999999999995E-2</v>
      </c>
      <c r="BR30" s="45">
        <v>6.9000000000000006E-2</v>
      </c>
      <c r="BS30" s="45">
        <v>2E-3</v>
      </c>
      <c r="BT30" s="45">
        <v>2E-3</v>
      </c>
      <c r="BU30" s="52">
        <v>0.22700000000000001</v>
      </c>
      <c r="BV30" s="53">
        <v>0.22700000000000001</v>
      </c>
      <c r="BW30" s="57">
        <v>0</v>
      </c>
      <c r="BX30" s="57">
        <v>0</v>
      </c>
      <c r="BY30" s="53">
        <v>5.2999999999999999E-2</v>
      </c>
      <c r="BZ30" s="53">
        <v>4.7E-2</v>
      </c>
      <c r="CA30" s="52">
        <v>7.0000000000000001E-3</v>
      </c>
      <c r="CB30" s="57">
        <v>0</v>
      </c>
      <c r="CC30" s="50" t="s">
        <v>114</v>
      </c>
      <c r="CD30" s="62" t="s">
        <v>86</v>
      </c>
      <c r="CE30" s="36"/>
      <c r="CF30" s="42">
        <v>2.1000000000000001E-2</v>
      </c>
      <c r="CG30" s="45">
        <v>2.1000000000000001E-2</v>
      </c>
      <c r="CH30" s="46">
        <v>0</v>
      </c>
      <c r="CI30" s="46">
        <v>0</v>
      </c>
      <c r="CJ30" s="45">
        <v>8.1000000000000003E-2</v>
      </c>
      <c r="CK30" s="45">
        <v>8.1000000000000003E-2</v>
      </c>
      <c r="CL30" s="46">
        <v>0</v>
      </c>
      <c r="CM30" s="46">
        <v>0</v>
      </c>
      <c r="CN30" s="52">
        <v>0.151</v>
      </c>
      <c r="CO30" s="53">
        <v>0.13400000000000001</v>
      </c>
      <c r="CP30" s="53">
        <v>1.7000000000000001E-2</v>
      </c>
      <c r="CQ30" s="57">
        <v>0</v>
      </c>
      <c r="CR30" s="53">
        <v>8.2000000000000003E-2</v>
      </c>
      <c r="CS30" s="53">
        <v>7.9000000000000001E-2</v>
      </c>
      <c r="CT30" s="52">
        <v>3.0000000000000001E-3</v>
      </c>
      <c r="CU30" s="57">
        <v>0</v>
      </c>
    </row>
    <row r="31" spans="1:99" s="17" customFormat="1" ht="14.1" customHeight="1">
      <c r="A31" s="50" t="s">
        <v>115</v>
      </c>
      <c r="B31" s="48" t="s">
        <v>87</v>
      </c>
      <c r="C31" s="37"/>
      <c r="D31" s="45">
        <v>0.158</v>
      </c>
      <c r="E31" s="49">
        <v>0.1575621109</v>
      </c>
      <c r="F31" s="45">
        <v>0.14899999999999999</v>
      </c>
      <c r="G31" s="49">
        <v>0.14859155099999999</v>
      </c>
      <c r="H31" s="45">
        <v>7.0000000000000001E-3</v>
      </c>
      <c r="I31" s="49">
        <v>7.1053940000000001E-3</v>
      </c>
      <c r="J31" s="45">
        <v>2E-3</v>
      </c>
      <c r="K31" s="49">
        <v>1.8651659000000001E-3</v>
      </c>
      <c r="L31" s="52">
        <v>0.10100000000000001</v>
      </c>
      <c r="M31" s="53">
        <v>9.5000000000000001E-2</v>
      </c>
      <c r="N31" s="53">
        <v>6.0000000000000001E-3</v>
      </c>
      <c r="O31" s="57">
        <v>0</v>
      </c>
      <c r="P31" s="57">
        <v>0</v>
      </c>
      <c r="Q31" s="57">
        <v>0</v>
      </c>
      <c r="R31" s="57">
        <v>0</v>
      </c>
      <c r="S31" s="57">
        <v>0</v>
      </c>
      <c r="T31" s="53">
        <v>0.14699999999999999</v>
      </c>
      <c r="U31" s="53">
        <v>0.13400000000000001</v>
      </c>
      <c r="V31" s="52">
        <v>1.2999999999999999E-2</v>
      </c>
      <c r="W31" s="53">
        <v>1E-3</v>
      </c>
      <c r="X31" s="50" t="s">
        <v>115</v>
      </c>
      <c r="Y31" s="62" t="s">
        <v>87</v>
      </c>
      <c r="Z31" s="36"/>
      <c r="AA31" s="42">
        <v>3.6999999999999998E-2</v>
      </c>
      <c r="AB31" s="45">
        <v>3.6999999999999998E-2</v>
      </c>
      <c r="AC31" s="46">
        <v>0</v>
      </c>
      <c r="AD31" s="46">
        <v>0</v>
      </c>
      <c r="AE31" s="45">
        <v>0.313</v>
      </c>
      <c r="AF31" s="45">
        <v>0.26100000000000001</v>
      </c>
      <c r="AG31" s="45">
        <v>5.1999999999999998E-2</v>
      </c>
      <c r="AH31" s="46">
        <v>0</v>
      </c>
      <c r="AI31" s="52">
        <v>0.502</v>
      </c>
      <c r="AJ31" s="53">
        <v>0.47299999999999998</v>
      </c>
      <c r="AK31" s="53">
        <v>1.4E-2</v>
      </c>
      <c r="AL31" s="53">
        <v>1.4999999999999999E-2</v>
      </c>
      <c r="AM31" s="53">
        <v>0.13</v>
      </c>
      <c r="AN31" s="53">
        <v>0.126</v>
      </c>
      <c r="AO31" s="52">
        <v>4.0000000000000001E-3</v>
      </c>
      <c r="AP31" s="53">
        <v>1E-3</v>
      </c>
      <c r="AQ31" s="50" t="s">
        <v>115</v>
      </c>
      <c r="AR31" s="62" t="s">
        <v>87</v>
      </c>
      <c r="AS31" s="36"/>
      <c r="AT31" s="42">
        <v>0.38200000000000001</v>
      </c>
      <c r="AU31" s="45">
        <v>0.35499999999999998</v>
      </c>
      <c r="AV31" s="45">
        <v>2.3E-2</v>
      </c>
      <c r="AW31" s="45">
        <v>5.0000000000000001E-3</v>
      </c>
      <c r="AX31" s="45">
        <v>0.25</v>
      </c>
      <c r="AY31" s="45">
        <v>0.248</v>
      </c>
      <c r="AZ31" s="46">
        <v>0</v>
      </c>
      <c r="BA31" s="45">
        <v>1E-3</v>
      </c>
      <c r="BB31" s="52">
        <v>2.5999999999999999E-2</v>
      </c>
      <c r="BC31" s="53">
        <v>2.5999999999999999E-2</v>
      </c>
      <c r="BD31" s="57">
        <v>0</v>
      </c>
      <c r="BE31" s="57">
        <v>0</v>
      </c>
      <c r="BF31" s="53">
        <v>1.2E-2</v>
      </c>
      <c r="BG31" s="53">
        <v>1.2E-2</v>
      </c>
      <c r="BH31" s="64">
        <v>0</v>
      </c>
      <c r="BI31" s="57">
        <v>0</v>
      </c>
      <c r="BJ31" s="50" t="s">
        <v>115</v>
      </c>
      <c r="BK31" s="62" t="s">
        <v>87</v>
      </c>
      <c r="BL31" s="36"/>
      <c r="BM31" s="42">
        <v>0.10199999999999999</v>
      </c>
      <c r="BN31" s="45">
        <v>0.10199999999999999</v>
      </c>
      <c r="BO31" s="46">
        <v>0</v>
      </c>
      <c r="BP31" s="46">
        <v>0</v>
      </c>
      <c r="BQ31" s="45">
        <v>0.08</v>
      </c>
      <c r="BR31" s="45">
        <v>7.4999999999999997E-2</v>
      </c>
      <c r="BS31" s="45">
        <v>2E-3</v>
      </c>
      <c r="BT31" s="45">
        <v>2E-3</v>
      </c>
      <c r="BU31" s="52">
        <v>0.188</v>
      </c>
      <c r="BV31" s="53">
        <v>0.17299999999999999</v>
      </c>
      <c r="BW31" s="53">
        <v>0.01</v>
      </c>
      <c r="BX31" s="53">
        <v>4.0000000000000001E-3</v>
      </c>
      <c r="BY31" s="53">
        <v>4.7E-2</v>
      </c>
      <c r="BZ31" s="53">
        <v>4.7E-2</v>
      </c>
      <c r="CA31" s="64">
        <v>0</v>
      </c>
      <c r="CB31" s="57">
        <v>0</v>
      </c>
      <c r="CC31" s="50" t="s">
        <v>115</v>
      </c>
      <c r="CD31" s="62" t="s">
        <v>87</v>
      </c>
      <c r="CE31" s="36"/>
      <c r="CF31" s="42">
        <v>0.02</v>
      </c>
      <c r="CG31" s="45">
        <v>0.02</v>
      </c>
      <c r="CH31" s="46">
        <v>0</v>
      </c>
      <c r="CI31" s="46">
        <v>0</v>
      </c>
      <c r="CJ31" s="45">
        <v>5.6000000000000001E-2</v>
      </c>
      <c r="CK31" s="45">
        <v>5.6000000000000001E-2</v>
      </c>
      <c r="CL31" s="46">
        <v>0</v>
      </c>
      <c r="CM31" s="46">
        <v>0</v>
      </c>
      <c r="CN31" s="52">
        <v>0.152</v>
      </c>
      <c r="CO31" s="53">
        <v>0.152</v>
      </c>
      <c r="CP31" s="57">
        <v>0</v>
      </c>
      <c r="CQ31" s="57">
        <v>0</v>
      </c>
      <c r="CR31" s="53">
        <v>8.3000000000000004E-2</v>
      </c>
      <c r="CS31" s="53">
        <v>0.08</v>
      </c>
      <c r="CT31" s="52">
        <v>3.0000000000000001E-3</v>
      </c>
      <c r="CU31" s="57">
        <v>0</v>
      </c>
    </row>
    <row r="32" spans="1:99" s="17" customFormat="1" ht="14.1" customHeight="1">
      <c r="A32" s="50" t="s">
        <v>116</v>
      </c>
      <c r="B32" s="48" t="s">
        <v>88</v>
      </c>
      <c r="C32" s="37"/>
      <c r="D32" s="45">
        <v>0.17299999999999999</v>
      </c>
      <c r="E32" s="49">
        <v>0.17261991209999999</v>
      </c>
      <c r="F32" s="45">
        <v>0.16200000000000001</v>
      </c>
      <c r="G32" s="49">
        <v>0.16154317239999999</v>
      </c>
      <c r="H32" s="45">
        <v>8.0000000000000002E-3</v>
      </c>
      <c r="I32" s="49">
        <v>8.3297083000000004E-3</v>
      </c>
      <c r="J32" s="45">
        <v>3.0000000000000001E-3</v>
      </c>
      <c r="K32" s="49">
        <v>2.7470315000000002E-3</v>
      </c>
      <c r="L32" s="52">
        <v>7.5999999999999998E-2</v>
      </c>
      <c r="M32" s="53">
        <v>0.06</v>
      </c>
      <c r="N32" s="53">
        <v>3.0000000000000001E-3</v>
      </c>
      <c r="O32" s="53">
        <v>1.2999999999999999E-2</v>
      </c>
      <c r="P32" s="57">
        <v>0</v>
      </c>
      <c r="Q32" s="57">
        <v>0</v>
      </c>
      <c r="R32" s="57">
        <v>0</v>
      </c>
      <c r="S32" s="57">
        <v>0</v>
      </c>
      <c r="T32" s="53">
        <v>0.157</v>
      </c>
      <c r="U32" s="53">
        <v>0.14299999999999999</v>
      </c>
      <c r="V32" s="52">
        <v>1.2999999999999999E-2</v>
      </c>
      <c r="W32" s="53">
        <v>1E-3</v>
      </c>
      <c r="X32" s="50" t="s">
        <v>116</v>
      </c>
      <c r="Y32" s="62" t="s">
        <v>88</v>
      </c>
      <c r="Z32" s="36"/>
      <c r="AA32" s="42">
        <v>7.2999999999999995E-2</v>
      </c>
      <c r="AB32" s="45">
        <v>7.2999999999999995E-2</v>
      </c>
      <c r="AC32" s="46">
        <v>0</v>
      </c>
      <c r="AD32" s="46">
        <v>0</v>
      </c>
      <c r="AE32" s="45">
        <v>0.36499999999999999</v>
      </c>
      <c r="AF32" s="45">
        <v>0.33</v>
      </c>
      <c r="AG32" s="45">
        <v>3.5000000000000003E-2</v>
      </c>
      <c r="AH32" s="46">
        <v>0</v>
      </c>
      <c r="AI32" s="52">
        <v>0.52300000000000002</v>
      </c>
      <c r="AJ32" s="53">
        <v>0.49299999999999999</v>
      </c>
      <c r="AK32" s="53">
        <v>1.9E-2</v>
      </c>
      <c r="AL32" s="53">
        <v>1.0999999999999999E-2</v>
      </c>
      <c r="AM32" s="53">
        <v>0.161</v>
      </c>
      <c r="AN32" s="53">
        <v>0.15</v>
      </c>
      <c r="AO32" s="52">
        <v>7.0000000000000001E-3</v>
      </c>
      <c r="AP32" s="53">
        <v>4.0000000000000001E-3</v>
      </c>
      <c r="AQ32" s="50" t="s">
        <v>116</v>
      </c>
      <c r="AR32" s="62" t="s">
        <v>88</v>
      </c>
      <c r="AS32" s="36"/>
      <c r="AT32" s="42">
        <v>0.35899999999999999</v>
      </c>
      <c r="AU32" s="45">
        <v>0.35</v>
      </c>
      <c r="AV32" s="45">
        <v>8.9999999999999993E-3</v>
      </c>
      <c r="AW32" s="46">
        <v>0</v>
      </c>
      <c r="AX32" s="45">
        <v>0.28599999999999998</v>
      </c>
      <c r="AY32" s="45">
        <v>0.28000000000000003</v>
      </c>
      <c r="AZ32" s="45">
        <v>4.0000000000000001E-3</v>
      </c>
      <c r="BA32" s="45">
        <v>1E-3</v>
      </c>
      <c r="BB32" s="52">
        <v>5.3999999999999999E-2</v>
      </c>
      <c r="BC32" s="53">
        <v>5.0999999999999997E-2</v>
      </c>
      <c r="BD32" s="53">
        <v>3.0000000000000001E-3</v>
      </c>
      <c r="BE32" s="57">
        <v>0</v>
      </c>
      <c r="BF32" s="53">
        <v>3.2000000000000001E-2</v>
      </c>
      <c r="BG32" s="53">
        <v>3.2000000000000001E-2</v>
      </c>
      <c r="BH32" s="64">
        <v>0</v>
      </c>
      <c r="BI32" s="57">
        <v>0</v>
      </c>
      <c r="BJ32" s="50" t="s">
        <v>116</v>
      </c>
      <c r="BK32" s="62" t="s">
        <v>88</v>
      </c>
      <c r="BL32" s="36"/>
      <c r="BM32" s="42">
        <v>9.6000000000000002E-2</v>
      </c>
      <c r="BN32" s="45">
        <v>9.0999999999999998E-2</v>
      </c>
      <c r="BO32" s="45">
        <v>6.0000000000000001E-3</v>
      </c>
      <c r="BP32" s="46">
        <v>0</v>
      </c>
      <c r="BQ32" s="45">
        <v>5.6000000000000001E-2</v>
      </c>
      <c r="BR32" s="45">
        <v>4.5999999999999999E-2</v>
      </c>
      <c r="BS32" s="45">
        <v>8.0000000000000002E-3</v>
      </c>
      <c r="BT32" s="45">
        <v>2E-3</v>
      </c>
      <c r="BU32" s="52">
        <v>0.223</v>
      </c>
      <c r="BV32" s="53">
        <v>0.21299999999999999</v>
      </c>
      <c r="BW32" s="53">
        <v>4.0000000000000001E-3</v>
      </c>
      <c r="BX32" s="53">
        <v>6.0000000000000001E-3</v>
      </c>
      <c r="BY32" s="53">
        <v>6.6000000000000003E-2</v>
      </c>
      <c r="BZ32" s="53">
        <v>0.06</v>
      </c>
      <c r="CA32" s="52">
        <v>7.0000000000000001E-3</v>
      </c>
      <c r="CB32" s="57">
        <v>0</v>
      </c>
      <c r="CC32" s="50" t="s">
        <v>116</v>
      </c>
      <c r="CD32" s="62" t="s">
        <v>88</v>
      </c>
      <c r="CE32" s="36"/>
      <c r="CF32" s="42">
        <v>4.1000000000000002E-2</v>
      </c>
      <c r="CG32" s="45">
        <v>4.1000000000000002E-2</v>
      </c>
      <c r="CH32" s="46">
        <v>0</v>
      </c>
      <c r="CI32" s="46">
        <v>0</v>
      </c>
      <c r="CJ32" s="45">
        <v>6.7000000000000004E-2</v>
      </c>
      <c r="CK32" s="45">
        <v>6.4000000000000001E-2</v>
      </c>
      <c r="CL32" s="46">
        <v>0</v>
      </c>
      <c r="CM32" s="45">
        <v>3.0000000000000001E-3</v>
      </c>
      <c r="CN32" s="52">
        <v>0.126</v>
      </c>
      <c r="CO32" s="53">
        <v>0.11799999999999999</v>
      </c>
      <c r="CP32" s="53">
        <v>8.0000000000000002E-3</v>
      </c>
      <c r="CQ32" s="57">
        <v>0</v>
      </c>
      <c r="CR32" s="53">
        <v>0.10299999999999999</v>
      </c>
      <c r="CS32" s="53">
        <v>9.5000000000000001E-2</v>
      </c>
      <c r="CT32" s="52">
        <v>8.0000000000000002E-3</v>
      </c>
      <c r="CU32" s="57">
        <v>0</v>
      </c>
    </row>
    <row r="33" spans="1:99" s="17" customFormat="1" ht="14.1" customHeight="1">
      <c r="A33" s="50" t="s">
        <v>117</v>
      </c>
      <c r="B33" s="48" t="s">
        <v>89</v>
      </c>
      <c r="C33" s="37"/>
      <c r="D33" s="45">
        <v>0.21</v>
      </c>
      <c r="E33" s="49">
        <v>0.2104575413</v>
      </c>
      <c r="F33" s="45">
        <v>0.20100000000000001</v>
      </c>
      <c r="G33" s="49">
        <v>0.20088323020000001</v>
      </c>
      <c r="H33" s="45">
        <v>8.0000000000000002E-3</v>
      </c>
      <c r="I33" s="49">
        <v>8.3331967E-3</v>
      </c>
      <c r="J33" s="45">
        <v>1E-3</v>
      </c>
      <c r="K33" s="49">
        <v>1.2411143999999999E-3</v>
      </c>
      <c r="L33" s="52">
        <v>9.5000000000000001E-2</v>
      </c>
      <c r="M33" s="53">
        <v>9.1999999999999998E-2</v>
      </c>
      <c r="N33" s="53">
        <v>3.0000000000000001E-3</v>
      </c>
      <c r="O33" s="57">
        <v>0</v>
      </c>
      <c r="P33" s="53">
        <v>0.52300000000000002</v>
      </c>
      <c r="Q33" s="53">
        <v>0.52300000000000002</v>
      </c>
      <c r="R33" s="57">
        <v>0</v>
      </c>
      <c r="S33" s="57">
        <v>0</v>
      </c>
      <c r="T33" s="53">
        <v>0.188</v>
      </c>
      <c r="U33" s="53">
        <v>0.17699999999999999</v>
      </c>
      <c r="V33" s="52">
        <v>1.0999999999999999E-2</v>
      </c>
      <c r="W33" s="53">
        <v>1E-3</v>
      </c>
      <c r="X33" s="50" t="s">
        <v>117</v>
      </c>
      <c r="Y33" s="62" t="s">
        <v>89</v>
      </c>
      <c r="Z33" s="36"/>
      <c r="AA33" s="42">
        <v>0.11</v>
      </c>
      <c r="AB33" s="45">
        <v>0.11</v>
      </c>
      <c r="AC33" s="46">
        <v>0</v>
      </c>
      <c r="AD33" s="46">
        <v>0</v>
      </c>
      <c r="AE33" s="45">
        <v>0.38300000000000001</v>
      </c>
      <c r="AF33" s="45">
        <v>0.313</v>
      </c>
      <c r="AG33" s="45">
        <v>5.1999999999999998E-2</v>
      </c>
      <c r="AH33" s="45">
        <v>1.7000000000000001E-2</v>
      </c>
      <c r="AI33" s="52">
        <v>0.66100000000000003</v>
      </c>
      <c r="AJ33" s="53">
        <v>0.61799999999999999</v>
      </c>
      <c r="AK33" s="53">
        <v>3.2000000000000001E-2</v>
      </c>
      <c r="AL33" s="53">
        <v>1.0999999999999999E-2</v>
      </c>
      <c r="AM33" s="53">
        <v>0.17899999999999999</v>
      </c>
      <c r="AN33" s="53">
        <v>0.17399999999999999</v>
      </c>
      <c r="AO33" s="52">
        <v>4.0000000000000001E-3</v>
      </c>
      <c r="AP33" s="53">
        <v>1E-3</v>
      </c>
      <c r="AQ33" s="50" t="s">
        <v>117</v>
      </c>
      <c r="AR33" s="62" t="s">
        <v>89</v>
      </c>
      <c r="AS33" s="36"/>
      <c r="AT33" s="42">
        <v>0.42699999999999999</v>
      </c>
      <c r="AU33" s="45">
        <v>0.42</v>
      </c>
      <c r="AV33" s="45">
        <v>7.0000000000000001E-3</v>
      </c>
      <c r="AW33" s="46">
        <v>0</v>
      </c>
      <c r="AX33" s="45">
        <v>0.38</v>
      </c>
      <c r="AY33" s="45">
        <v>0.374</v>
      </c>
      <c r="AZ33" s="45">
        <v>6.0000000000000001E-3</v>
      </c>
      <c r="BA33" s="46">
        <v>0</v>
      </c>
      <c r="BB33" s="52">
        <v>3.6999999999999998E-2</v>
      </c>
      <c r="BC33" s="53">
        <v>3.1E-2</v>
      </c>
      <c r="BD33" s="53">
        <v>6.0000000000000001E-3</v>
      </c>
      <c r="BE33" s="57">
        <v>0</v>
      </c>
      <c r="BF33" s="53">
        <v>1.7000000000000001E-2</v>
      </c>
      <c r="BG33" s="53">
        <v>1.7000000000000001E-2</v>
      </c>
      <c r="BH33" s="64">
        <v>0</v>
      </c>
      <c r="BI33" s="57">
        <v>0</v>
      </c>
      <c r="BJ33" s="50" t="s">
        <v>117</v>
      </c>
      <c r="BK33" s="62" t="s">
        <v>89</v>
      </c>
      <c r="BL33" s="36"/>
      <c r="BM33" s="42">
        <v>0.159</v>
      </c>
      <c r="BN33" s="45">
        <v>0.153</v>
      </c>
      <c r="BO33" s="45">
        <v>6.0000000000000001E-3</v>
      </c>
      <c r="BP33" s="46">
        <v>0</v>
      </c>
      <c r="BQ33" s="45">
        <v>7.6999999999999999E-2</v>
      </c>
      <c r="BR33" s="45">
        <v>7.6999999999999999E-2</v>
      </c>
      <c r="BS33" s="46">
        <v>0</v>
      </c>
      <c r="BT33" s="46">
        <v>0</v>
      </c>
      <c r="BU33" s="52">
        <v>0.3</v>
      </c>
      <c r="BV33" s="53">
        <v>0.28699999999999998</v>
      </c>
      <c r="BW33" s="53">
        <v>1.2E-2</v>
      </c>
      <c r="BX33" s="57">
        <v>0</v>
      </c>
      <c r="BY33" s="53">
        <v>7.9000000000000001E-2</v>
      </c>
      <c r="BZ33" s="53">
        <v>7.9000000000000001E-2</v>
      </c>
      <c r="CA33" s="64">
        <v>0</v>
      </c>
      <c r="CB33" s="57">
        <v>0</v>
      </c>
      <c r="CC33" s="50" t="s">
        <v>117</v>
      </c>
      <c r="CD33" s="62" t="s">
        <v>89</v>
      </c>
      <c r="CE33" s="36"/>
      <c r="CF33" s="42">
        <v>7.2999999999999995E-2</v>
      </c>
      <c r="CG33" s="45">
        <v>7.0000000000000007E-2</v>
      </c>
      <c r="CH33" s="45">
        <v>2E-3</v>
      </c>
      <c r="CI33" s="46">
        <v>0</v>
      </c>
      <c r="CJ33" s="45">
        <v>7.9000000000000001E-2</v>
      </c>
      <c r="CK33" s="45">
        <v>7.5999999999999998E-2</v>
      </c>
      <c r="CL33" s="45">
        <v>3.0000000000000001E-3</v>
      </c>
      <c r="CM33" s="46">
        <v>0</v>
      </c>
      <c r="CN33" s="52">
        <v>0.151</v>
      </c>
      <c r="CO33" s="53">
        <v>0.14199999999999999</v>
      </c>
      <c r="CP33" s="53">
        <v>8.0000000000000002E-3</v>
      </c>
      <c r="CQ33" s="57">
        <v>0</v>
      </c>
      <c r="CR33" s="53">
        <v>0.11600000000000001</v>
      </c>
      <c r="CS33" s="53">
        <v>0.11</v>
      </c>
      <c r="CT33" s="52">
        <v>5.0000000000000001E-3</v>
      </c>
      <c r="CU33" s="57">
        <v>0</v>
      </c>
    </row>
    <row r="34" spans="1:99" s="17" customFormat="1" ht="14.1" customHeight="1">
      <c r="A34" s="50" t="s">
        <v>118</v>
      </c>
      <c r="B34" s="48" t="s">
        <v>90</v>
      </c>
      <c r="C34" s="37"/>
      <c r="D34" s="45">
        <v>0.21199999999999999</v>
      </c>
      <c r="E34" s="49">
        <v>0.21225572209999999</v>
      </c>
      <c r="F34" s="45">
        <v>0.20399999999999999</v>
      </c>
      <c r="G34" s="49">
        <v>0.20414347059999999</v>
      </c>
      <c r="H34" s="45">
        <v>6.0000000000000001E-3</v>
      </c>
      <c r="I34" s="49">
        <v>6.3293389999999998E-3</v>
      </c>
      <c r="J34" s="45">
        <v>2E-3</v>
      </c>
      <c r="K34" s="49">
        <v>1.7829123999999999E-3</v>
      </c>
      <c r="L34" s="52">
        <v>0.13300000000000001</v>
      </c>
      <c r="M34" s="53">
        <v>0.124</v>
      </c>
      <c r="N34" s="53">
        <v>6.0000000000000001E-3</v>
      </c>
      <c r="O34" s="53">
        <v>3.0000000000000001E-3</v>
      </c>
      <c r="P34" s="57">
        <v>0</v>
      </c>
      <c r="Q34" s="57">
        <v>0</v>
      </c>
      <c r="R34" s="57">
        <v>0</v>
      </c>
      <c r="S34" s="57">
        <v>0</v>
      </c>
      <c r="T34" s="53">
        <v>0.193</v>
      </c>
      <c r="U34" s="53">
        <v>0.17699999999999999</v>
      </c>
      <c r="V34" s="52">
        <v>1.4E-2</v>
      </c>
      <c r="W34" s="53">
        <v>2E-3</v>
      </c>
      <c r="X34" s="50" t="s">
        <v>118</v>
      </c>
      <c r="Y34" s="62" t="s">
        <v>90</v>
      </c>
      <c r="Z34" s="36"/>
      <c r="AA34" s="42">
        <v>0.183</v>
      </c>
      <c r="AB34" s="45">
        <v>0.183</v>
      </c>
      <c r="AC34" s="46">
        <v>0</v>
      </c>
      <c r="AD34" s="46">
        <v>0</v>
      </c>
      <c r="AE34" s="45">
        <v>0.4</v>
      </c>
      <c r="AF34" s="45">
        <v>0.38300000000000001</v>
      </c>
      <c r="AG34" s="45">
        <v>1.7000000000000001E-2</v>
      </c>
      <c r="AH34" s="46">
        <v>0</v>
      </c>
      <c r="AI34" s="52">
        <v>0.66700000000000004</v>
      </c>
      <c r="AJ34" s="53">
        <v>0.64800000000000002</v>
      </c>
      <c r="AK34" s="53">
        <v>1.0999999999999999E-2</v>
      </c>
      <c r="AL34" s="53">
        <v>8.0000000000000002E-3</v>
      </c>
      <c r="AM34" s="53">
        <v>0.17899999999999999</v>
      </c>
      <c r="AN34" s="53">
        <v>0.17299999999999999</v>
      </c>
      <c r="AO34" s="52">
        <v>5.0000000000000001E-3</v>
      </c>
      <c r="AP34" s="53">
        <v>2E-3</v>
      </c>
      <c r="AQ34" s="50" t="s">
        <v>118</v>
      </c>
      <c r="AR34" s="62" t="s">
        <v>90</v>
      </c>
      <c r="AS34" s="36"/>
      <c r="AT34" s="42">
        <v>0.44900000000000001</v>
      </c>
      <c r="AU34" s="45">
        <v>0.44600000000000001</v>
      </c>
      <c r="AV34" s="45">
        <v>2E-3</v>
      </c>
      <c r="AW34" s="46">
        <v>0</v>
      </c>
      <c r="AX34" s="45">
        <v>0.34399999999999997</v>
      </c>
      <c r="AY34" s="45">
        <v>0.34100000000000003</v>
      </c>
      <c r="AZ34" s="45">
        <v>3.0000000000000001E-3</v>
      </c>
      <c r="BA34" s="46">
        <v>0</v>
      </c>
      <c r="BB34" s="52">
        <v>0.04</v>
      </c>
      <c r="BC34" s="53">
        <v>0.04</v>
      </c>
      <c r="BD34" s="57">
        <v>0</v>
      </c>
      <c r="BE34" s="57">
        <v>0</v>
      </c>
      <c r="BF34" s="53">
        <v>1.7000000000000001E-2</v>
      </c>
      <c r="BG34" s="53">
        <v>1.7000000000000001E-2</v>
      </c>
      <c r="BH34" s="64">
        <v>0</v>
      </c>
      <c r="BI34" s="57">
        <v>0</v>
      </c>
      <c r="BJ34" s="50" t="s">
        <v>118</v>
      </c>
      <c r="BK34" s="62" t="s">
        <v>90</v>
      </c>
      <c r="BL34" s="36"/>
      <c r="BM34" s="42">
        <v>0.10199999999999999</v>
      </c>
      <c r="BN34" s="45">
        <v>0.10199999999999999</v>
      </c>
      <c r="BO34" s="46">
        <v>0</v>
      </c>
      <c r="BP34" s="46">
        <v>0</v>
      </c>
      <c r="BQ34" s="45">
        <v>7.4999999999999997E-2</v>
      </c>
      <c r="BR34" s="45">
        <v>7.0999999999999994E-2</v>
      </c>
      <c r="BS34" s="45">
        <v>2E-3</v>
      </c>
      <c r="BT34" s="45">
        <v>2E-3</v>
      </c>
      <c r="BU34" s="52">
        <v>0.29699999999999999</v>
      </c>
      <c r="BV34" s="53">
        <v>0.28599999999999998</v>
      </c>
      <c r="BW34" s="53">
        <v>4.0000000000000001E-3</v>
      </c>
      <c r="BX34" s="53">
        <v>6.0000000000000001E-3</v>
      </c>
      <c r="BY34" s="53">
        <v>8.5999999999999993E-2</v>
      </c>
      <c r="BZ34" s="53">
        <v>8.5999999999999993E-2</v>
      </c>
      <c r="CA34" s="64">
        <v>0</v>
      </c>
      <c r="CB34" s="57">
        <v>0</v>
      </c>
      <c r="CC34" s="50" t="s">
        <v>118</v>
      </c>
      <c r="CD34" s="62" t="s">
        <v>90</v>
      </c>
      <c r="CE34" s="36"/>
      <c r="CF34" s="42">
        <v>5.2999999999999999E-2</v>
      </c>
      <c r="CG34" s="45">
        <v>0.05</v>
      </c>
      <c r="CH34" s="45">
        <v>3.0000000000000001E-3</v>
      </c>
      <c r="CI34" s="46">
        <v>0</v>
      </c>
      <c r="CJ34" s="45">
        <v>8.6999999999999994E-2</v>
      </c>
      <c r="CK34" s="45">
        <v>8.6999999999999994E-2</v>
      </c>
      <c r="CL34" s="46">
        <v>0</v>
      </c>
      <c r="CM34" s="46">
        <v>0</v>
      </c>
      <c r="CN34" s="52">
        <v>0.183</v>
      </c>
      <c r="CO34" s="53">
        <v>0.183</v>
      </c>
      <c r="CP34" s="57">
        <v>0</v>
      </c>
      <c r="CQ34" s="57">
        <v>0</v>
      </c>
      <c r="CR34" s="53">
        <v>0.11799999999999999</v>
      </c>
      <c r="CS34" s="53">
        <v>0.11799999999999999</v>
      </c>
      <c r="CT34" s="64">
        <v>0</v>
      </c>
      <c r="CU34" s="57">
        <v>0</v>
      </c>
    </row>
    <row r="35" spans="1:99" s="17" customFormat="1" ht="14.1" customHeight="1">
      <c r="A35" s="50" t="s">
        <v>106</v>
      </c>
      <c r="B35" s="48" t="s">
        <v>79</v>
      </c>
      <c r="C35" s="37"/>
      <c r="D35" s="45">
        <v>0.23799999999999999</v>
      </c>
      <c r="E35" s="49">
        <v>0.2379824643</v>
      </c>
      <c r="F35" s="45">
        <v>0.22700000000000001</v>
      </c>
      <c r="G35" s="49">
        <v>0.22729862749999999</v>
      </c>
      <c r="H35" s="45">
        <v>8.0000000000000002E-3</v>
      </c>
      <c r="I35" s="49">
        <v>8.3690055000000003E-3</v>
      </c>
      <c r="J35" s="45">
        <v>2E-3</v>
      </c>
      <c r="K35" s="49">
        <v>2.3148312999999999E-3</v>
      </c>
      <c r="L35" s="52">
        <v>0.13700000000000001</v>
      </c>
      <c r="M35" s="53">
        <v>0.124</v>
      </c>
      <c r="N35" s="53">
        <v>6.0000000000000001E-3</v>
      </c>
      <c r="O35" s="53">
        <v>6.0000000000000001E-3</v>
      </c>
      <c r="P35" s="53">
        <v>0.26300000000000001</v>
      </c>
      <c r="Q35" s="53">
        <v>0.26300000000000001</v>
      </c>
      <c r="R35" s="57">
        <v>0</v>
      </c>
      <c r="S35" s="57">
        <v>0</v>
      </c>
      <c r="T35" s="53">
        <v>0.219</v>
      </c>
      <c r="U35" s="53">
        <v>0.20499999999999999</v>
      </c>
      <c r="V35" s="52">
        <v>1.4E-2</v>
      </c>
      <c r="W35" s="53">
        <v>1E-3</v>
      </c>
      <c r="X35" s="50" t="s">
        <v>106</v>
      </c>
      <c r="Y35" s="62" t="s">
        <v>79</v>
      </c>
      <c r="Z35" s="36"/>
      <c r="AA35" s="42">
        <v>0.14699999999999999</v>
      </c>
      <c r="AB35" s="45">
        <v>0.14699999999999999</v>
      </c>
      <c r="AC35" s="46">
        <v>0</v>
      </c>
      <c r="AD35" s="46">
        <v>0</v>
      </c>
      <c r="AE35" s="45">
        <v>0.36399999999999999</v>
      </c>
      <c r="AF35" s="45">
        <v>0.32900000000000001</v>
      </c>
      <c r="AG35" s="45">
        <v>3.5000000000000003E-2</v>
      </c>
      <c r="AH35" s="46">
        <v>0</v>
      </c>
      <c r="AI35" s="52">
        <v>0.745</v>
      </c>
      <c r="AJ35" s="53">
        <v>0.71099999999999997</v>
      </c>
      <c r="AK35" s="53">
        <v>2.1000000000000001E-2</v>
      </c>
      <c r="AL35" s="53">
        <v>1.2999999999999999E-2</v>
      </c>
      <c r="AM35" s="53">
        <v>0.20499999999999999</v>
      </c>
      <c r="AN35" s="53">
        <v>0.19400000000000001</v>
      </c>
      <c r="AO35" s="52">
        <v>8.0000000000000002E-3</v>
      </c>
      <c r="AP35" s="53">
        <v>2E-3</v>
      </c>
      <c r="AQ35" s="50" t="s">
        <v>106</v>
      </c>
      <c r="AR35" s="62" t="s">
        <v>79</v>
      </c>
      <c r="AS35" s="36"/>
      <c r="AT35" s="42">
        <v>0.45300000000000001</v>
      </c>
      <c r="AU35" s="45">
        <v>0.433</v>
      </c>
      <c r="AV35" s="45">
        <v>1.0999999999999999E-2</v>
      </c>
      <c r="AW35" s="45">
        <v>8.9999999999999993E-3</v>
      </c>
      <c r="AX35" s="45">
        <v>0.41899999999999998</v>
      </c>
      <c r="AY35" s="45">
        <v>0.41299999999999998</v>
      </c>
      <c r="AZ35" s="45">
        <v>3.0000000000000001E-3</v>
      </c>
      <c r="BA35" s="45">
        <v>3.0000000000000001E-3</v>
      </c>
      <c r="BB35" s="52">
        <v>3.6999999999999998E-2</v>
      </c>
      <c r="BC35" s="53">
        <v>3.6999999999999998E-2</v>
      </c>
      <c r="BD35" s="57">
        <v>0</v>
      </c>
      <c r="BE35" s="57">
        <v>0</v>
      </c>
      <c r="BF35" s="53">
        <v>7.0000000000000001E-3</v>
      </c>
      <c r="BG35" s="53">
        <v>5.0000000000000001E-3</v>
      </c>
      <c r="BH35" s="52">
        <v>2E-3</v>
      </c>
      <c r="BI35" s="57">
        <v>0</v>
      </c>
      <c r="BJ35" s="50" t="s">
        <v>106</v>
      </c>
      <c r="BK35" s="62" t="s">
        <v>79</v>
      </c>
      <c r="BL35" s="36"/>
      <c r="BM35" s="42">
        <v>0.14699999999999999</v>
      </c>
      <c r="BN35" s="45">
        <v>0.14699999999999999</v>
      </c>
      <c r="BO35" s="46">
        <v>0</v>
      </c>
      <c r="BP35" s="46">
        <v>0</v>
      </c>
      <c r="BQ35" s="45">
        <v>9.5000000000000001E-2</v>
      </c>
      <c r="BR35" s="45">
        <v>9.0999999999999998E-2</v>
      </c>
      <c r="BS35" s="45">
        <v>4.0000000000000001E-3</v>
      </c>
      <c r="BT35" s="46">
        <v>0</v>
      </c>
      <c r="BU35" s="52">
        <v>0.29599999999999999</v>
      </c>
      <c r="BV35" s="53">
        <v>0.28599999999999998</v>
      </c>
      <c r="BW35" s="53">
        <v>6.0000000000000001E-3</v>
      </c>
      <c r="BX35" s="53">
        <v>4.0000000000000001E-3</v>
      </c>
      <c r="BY35" s="53">
        <v>3.9E-2</v>
      </c>
      <c r="BZ35" s="53">
        <v>3.9E-2</v>
      </c>
      <c r="CA35" s="64">
        <v>0</v>
      </c>
      <c r="CB35" s="57">
        <v>0</v>
      </c>
      <c r="CC35" s="50" t="s">
        <v>106</v>
      </c>
      <c r="CD35" s="62" t="s">
        <v>79</v>
      </c>
      <c r="CE35" s="36"/>
      <c r="CF35" s="42">
        <v>6.4000000000000001E-2</v>
      </c>
      <c r="CG35" s="45">
        <v>6.4000000000000001E-2</v>
      </c>
      <c r="CH35" s="46">
        <v>0</v>
      </c>
      <c r="CI35" s="46">
        <v>0</v>
      </c>
      <c r="CJ35" s="45">
        <v>0.125</v>
      </c>
      <c r="CK35" s="45">
        <v>0.125</v>
      </c>
      <c r="CL35" s="46">
        <v>0</v>
      </c>
      <c r="CM35" s="46">
        <v>0</v>
      </c>
      <c r="CN35" s="52">
        <v>0.19600000000000001</v>
      </c>
      <c r="CO35" s="53">
        <v>0.187</v>
      </c>
      <c r="CP35" s="53">
        <v>8.0000000000000002E-3</v>
      </c>
      <c r="CQ35" s="57">
        <v>0</v>
      </c>
      <c r="CR35" s="53">
        <v>0.12</v>
      </c>
      <c r="CS35" s="53">
        <v>0.12</v>
      </c>
      <c r="CT35" s="64">
        <v>0</v>
      </c>
      <c r="CU35" s="57">
        <v>0</v>
      </c>
    </row>
    <row r="36" spans="1:99" s="17" customFormat="1" ht="26.1" customHeight="1">
      <c r="A36" s="84" t="s">
        <v>42</v>
      </c>
      <c r="B36" s="84"/>
      <c r="C36" s="85"/>
      <c r="D36" s="41">
        <v>2.5999999999999999E-2</v>
      </c>
      <c r="E36" s="44">
        <v>2.5999999999999999E-2</v>
      </c>
      <c r="F36" s="44">
        <v>2.3E-2</v>
      </c>
      <c r="G36" s="44">
        <v>2.3E-2</v>
      </c>
      <c r="H36" s="44">
        <v>2E-3</v>
      </c>
      <c r="I36" s="44">
        <v>2E-3</v>
      </c>
      <c r="J36" s="47">
        <v>0</v>
      </c>
      <c r="K36" s="47">
        <v>0</v>
      </c>
      <c r="L36" s="51">
        <v>4.0000000000000001E-3</v>
      </c>
      <c r="M36" s="56">
        <v>0</v>
      </c>
      <c r="N36" s="56">
        <v>0</v>
      </c>
      <c r="O36" s="55">
        <v>3.0000000000000001E-3</v>
      </c>
      <c r="P36" s="55">
        <v>0.26300000000000001</v>
      </c>
      <c r="Q36" s="55">
        <v>0.26300000000000001</v>
      </c>
      <c r="R36" s="56">
        <v>0</v>
      </c>
      <c r="S36" s="56">
        <v>0</v>
      </c>
      <c r="T36" s="55">
        <v>2.5999999999999999E-2</v>
      </c>
      <c r="U36" s="55">
        <v>2.8000000000000001E-2</v>
      </c>
      <c r="V36" s="58">
        <v>0</v>
      </c>
      <c r="W36" s="55">
        <v>-1E-3</v>
      </c>
      <c r="X36" s="84" t="s">
        <v>42</v>
      </c>
      <c r="Y36" s="84"/>
      <c r="Z36" s="85"/>
      <c r="AA36" s="41">
        <v>-3.5999999999999997E-2</v>
      </c>
      <c r="AB36" s="44">
        <v>-3.5999999999999997E-2</v>
      </c>
      <c r="AC36" s="47">
        <v>0</v>
      </c>
      <c r="AD36" s="47">
        <v>0</v>
      </c>
      <c r="AE36" s="44">
        <v>-3.5999999999999997E-2</v>
      </c>
      <c r="AF36" s="44">
        <v>-5.3999999999999999E-2</v>
      </c>
      <c r="AG36" s="44">
        <v>1.7999999999999999E-2</v>
      </c>
      <c r="AH36" s="47">
        <v>0</v>
      </c>
      <c r="AI36" s="51">
        <v>7.8E-2</v>
      </c>
      <c r="AJ36" s="55">
        <v>6.3E-2</v>
      </c>
      <c r="AK36" s="55">
        <v>0.01</v>
      </c>
      <c r="AL36" s="55">
        <v>5.0000000000000001E-3</v>
      </c>
      <c r="AM36" s="55">
        <v>2.5999999999999999E-2</v>
      </c>
      <c r="AN36" s="55">
        <v>2.1000000000000001E-2</v>
      </c>
      <c r="AO36" s="51">
        <v>3.0000000000000001E-3</v>
      </c>
      <c r="AP36" s="56">
        <v>0</v>
      </c>
      <c r="AQ36" s="84" t="s">
        <v>42</v>
      </c>
      <c r="AR36" s="84"/>
      <c r="AS36" s="85"/>
      <c r="AT36" s="41">
        <v>4.0000000000000001E-3</v>
      </c>
      <c r="AU36" s="44">
        <v>-1.2999999999999999E-2</v>
      </c>
      <c r="AV36" s="44">
        <v>8.9999999999999993E-3</v>
      </c>
      <c r="AW36" s="44">
        <v>8.9999999999999993E-3</v>
      </c>
      <c r="AX36" s="44">
        <v>7.4999999999999997E-2</v>
      </c>
      <c r="AY36" s="44">
        <v>7.1999999999999995E-2</v>
      </c>
      <c r="AZ36" s="47">
        <v>0</v>
      </c>
      <c r="BA36" s="44">
        <v>3.0000000000000001E-3</v>
      </c>
      <c r="BB36" s="51">
        <v>-3.0000000000000001E-3</v>
      </c>
      <c r="BC36" s="55">
        <v>-3.0000000000000001E-3</v>
      </c>
      <c r="BD36" s="56">
        <v>0</v>
      </c>
      <c r="BE36" s="56">
        <v>0</v>
      </c>
      <c r="BF36" s="55">
        <v>-0.01</v>
      </c>
      <c r="BG36" s="55">
        <v>-1.2E-2</v>
      </c>
      <c r="BH36" s="51">
        <v>2E-3</v>
      </c>
      <c r="BI36" s="56">
        <v>0</v>
      </c>
      <c r="BJ36" s="84" t="s">
        <v>42</v>
      </c>
      <c r="BK36" s="84"/>
      <c r="BL36" s="85"/>
      <c r="BM36" s="41">
        <v>4.4999999999999998E-2</v>
      </c>
      <c r="BN36" s="44">
        <v>4.4999999999999998E-2</v>
      </c>
      <c r="BO36" s="47">
        <v>0</v>
      </c>
      <c r="BP36" s="47">
        <v>0</v>
      </c>
      <c r="BQ36" s="44">
        <v>0.02</v>
      </c>
      <c r="BR36" s="44">
        <v>0.02</v>
      </c>
      <c r="BS36" s="44">
        <v>2E-3</v>
      </c>
      <c r="BT36" s="44">
        <v>-2E-3</v>
      </c>
      <c r="BU36" s="51">
        <v>-1E-3</v>
      </c>
      <c r="BV36" s="56">
        <v>0</v>
      </c>
      <c r="BW36" s="55">
        <v>2E-3</v>
      </c>
      <c r="BX36" s="55">
        <v>-2E-3</v>
      </c>
      <c r="BY36" s="55">
        <v>-4.7E-2</v>
      </c>
      <c r="BZ36" s="55">
        <v>-4.7E-2</v>
      </c>
      <c r="CA36" s="58">
        <v>0</v>
      </c>
      <c r="CB36" s="56">
        <v>0</v>
      </c>
      <c r="CC36" s="84" t="s">
        <v>42</v>
      </c>
      <c r="CD36" s="84"/>
      <c r="CE36" s="85"/>
      <c r="CF36" s="41">
        <v>1.0999999999999999E-2</v>
      </c>
      <c r="CG36" s="44">
        <v>1.4E-2</v>
      </c>
      <c r="CH36" s="44">
        <v>-3.0000000000000001E-3</v>
      </c>
      <c r="CI36" s="47">
        <v>0</v>
      </c>
      <c r="CJ36" s="44">
        <v>3.7999999999999999E-2</v>
      </c>
      <c r="CK36" s="44">
        <v>3.7999999999999999E-2</v>
      </c>
      <c r="CL36" s="47">
        <v>0</v>
      </c>
      <c r="CM36" s="47">
        <v>0</v>
      </c>
      <c r="CN36" s="51">
        <v>1.2999999999999999E-2</v>
      </c>
      <c r="CO36" s="55">
        <v>4.0000000000000001E-3</v>
      </c>
      <c r="CP36" s="55">
        <v>8.0000000000000002E-3</v>
      </c>
      <c r="CQ36" s="56">
        <v>0</v>
      </c>
      <c r="CR36" s="55">
        <v>2E-3</v>
      </c>
      <c r="CS36" s="55">
        <v>2E-3</v>
      </c>
      <c r="CT36" s="58">
        <v>0</v>
      </c>
      <c r="CU36" s="56">
        <v>0</v>
      </c>
    </row>
    <row r="37" spans="1:99" s="17" customFormat="1" ht="33.9" customHeight="1">
      <c r="A37" s="68" t="s">
        <v>43</v>
      </c>
      <c r="B37" s="68"/>
      <c r="C37" s="69"/>
      <c r="D37" s="42">
        <v>6.3E-2</v>
      </c>
      <c r="E37" s="45">
        <v>6.3E-2</v>
      </c>
      <c r="F37" s="45">
        <v>6.2E-2</v>
      </c>
      <c r="G37" s="45">
        <v>6.2E-2</v>
      </c>
      <c r="H37" s="46">
        <v>0</v>
      </c>
      <c r="I37" s="46">
        <v>0</v>
      </c>
      <c r="J37" s="46">
        <v>0</v>
      </c>
      <c r="K37" s="46">
        <v>0</v>
      </c>
      <c r="L37" s="52">
        <v>1.4999999999999999E-2</v>
      </c>
      <c r="M37" s="53">
        <v>1.4999999999999999E-2</v>
      </c>
      <c r="N37" s="53">
        <v>-6.0000000000000001E-3</v>
      </c>
      <c r="O37" s="53">
        <v>6.0000000000000001E-3</v>
      </c>
      <c r="P37" s="57">
        <v>0</v>
      </c>
      <c r="Q37" s="53">
        <v>0.26300000000000001</v>
      </c>
      <c r="R37" s="53">
        <v>-0.26300000000000001</v>
      </c>
      <c r="S37" s="57">
        <v>0</v>
      </c>
      <c r="T37" s="53">
        <v>4.7E-2</v>
      </c>
      <c r="U37" s="53">
        <v>4.7E-2</v>
      </c>
      <c r="V37" s="52">
        <v>1E-3</v>
      </c>
      <c r="W37" s="57">
        <v>0</v>
      </c>
      <c r="X37" s="68" t="s">
        <v>43</v>
      </c>
      <c r="Y37" s="68"/>
      <c r="Z37" s="69"/>
      <c r="AA37" s="42">
        <v>3.3000000000000002E-2</v>
      </c>
      <c r="AB37" s="45">
        <v>3.3000000000000002E-2</v>
      </c>
      <c r="AC37" s="46">
        <v>0</v>
      </c>
      <c r="AD37" s="46">
        <v>0</v>
      </c>
      <c r="AE37" s="45">
        <v>8.1000000000000003E-2</v>
      </c>
      <c r="AF37" s="45">
        <v>6.4000000000000001E-2</v>
      </c>
      <c r="AG37" s="45">
        <v>1.7000000000000001E-2</v>
      </c>
      <c r="AH37" s="46">
        <v>0</v>
      </c>
      <c r="AI37" s="52">
        <v>0.17699999999999999</v>
      </c>
      <c r="AJ37" s="53">
        <v>0.16800000000000001</v>
      </c>
      <c r="AK37" s="53">
        <v>4.0000000000000001E-3</v>
      </c>
      <c r="AL37" s="53">
        <v>5.0000000000000001E-3</v>
      </c>
      <c r="AM37" s="53">
        <v>6.3E-2</v>
      </c>
      <c r="AN37" s="53">
        <v>6.3E-2</v>
      </c>
      <c r="AO37" s="64">
        <v>0</v>
      </c>
      <c r="AP37" s="53">
        <v>-1E-3</v>
      </c>
      <c r="AQ37" s="68" t="s">
        <v>43</v>
      </c>
      <c r="AR37" s="68"/>
      <c r="AS37" s="69"/>
      <c r="AT37" s="42">
        <v>0.14499999999999999</v>
      </c>
      <c r="AU37" s="45">
        <v>0.13700000000000001</v>
      </c>
      <c r="AV37" s="45">
        <v>2E-3</v>
      </c>
      <c r="AW37" s="45">
        <v>7.0000000000000001E-3</v>
      </c>
      <c r="AX37" s="45">
        <v>0.13600000000000001</v>
      </c>
      <c r="AY37" s="45">
        <v>0.13300000000000001</v>
      </c>
      <c r="AZ37" s="46">
        <v>0</v>
      </c>
      <c r="BA37" s="45">
        <v>3.0000000000000001E-3</v>
      </c>
      <c r="BB37" s="52">
        <v>6.0000000000000001E-3</v>
      </c>
      <c r="BC37" s="53">
        <v>6.0000000000000001E-3</v>
      </c>
      <c r="BD37" s="57">
        <v>0</v>
      </c>
      <c r="BE37" s="57">
        <v>0</v>
      </c>
      <c r="BF37" s="53">
        <v>-1.6E-2</v>
      </c>
      <c r="BG37" s="53">
        <v>-1.7999999999999999E-2</v>
      </c>
      <c r="BH37" s="52">
        <v>2E-3</v>
      </c>
      <c r="BI37" s="57">
        <v>0</v>
      </c>
      <c r="BJ37" s="68" t="s">
        <v>43</v>
      </c>
      <c r="BK37" s="68"/>
      <c r="BL37" s="69"/>
      <c r="BM37" s="42">
        <v>7.2999999999999995E-2</v>
      </c>
      <c r="BN37" s="45">
        <v>7.2999999999999995E-2</v>
      </c>
      <c r="BO37" s="46">
        <v>0</v>
      </c>
      <c r="BP37" s="46">
        <v>0</v>
      </c>
      <c r="BQ37" s="45">
        <v>3.4000000000000002E-2</v>
      </c>
      <c r="BR37" s="45">
        <v>3.5999999999999997E-2</v>
      </c>
      <c r="BS37" s="45">
        <v>-2E-3</v>
      </c>
      <c r="BT37" s="46">
        <v>0</v>
      </c>
      <c r="BU37" s="52">
        <v>0.129</v>
      </c>
      <c r="BV37" s="53">
        <v>0.128</v>
      </c>
      <c r="BW37" s="57">
        <v>0</v>
      </c>
      <c r="BX37" s="53">
        <v>2E-3</v>
      </c>
      <c r="BY37" s="53">
        <v>-3.3000000000000002E-2</v>
      </c>
      <c r="BZ37" s="53">
        <v>-0.02</v>
      </c>
      <c r="CA37" s="52">
        <v>-7.0000000000000001E-3</v>
      </c>
      <c r="CB37" s="53">
        <v>-7.0000000000000001E-3</v>
      </c>
      <c r="CC37" s="68" t="s">
        <v>43</v>
      </c>
      <c r="CD37" s="68"/>
      <c r="CE37" s="69"/>
      <c r="CF37" s="42">
        <v>-2.1000000000000001E-2</v>
      </c>
      <c r="CG37" s="45">
        <v>-1.7999999999999999E-2</v>
      </c>
      <c r="CH37" s="45">
        <v>-3.0000000000000001E-3</v>
      </c>
      <c r="CI37" s="46">
        <v>0</v>
      </c>
      <c r="CJ37" s="45">
        <v>5.8999999999999997E-2</v>
      </c>
      <c r="CK37" s="45">
        <v>6.3E-2</v>
      </c>
      <c r="CL37" s="45">
        <v>-3.0000000000000001E-3</v>
      </c>
      <c r="CM37" s="46">
        <v>0</v>
      </c>
      <c r="CN37" s="52">
        <v>4.8000000000000001E-2</v>
      </c>
      <c r="CO37" s="53">
        <v>3.9E-2</v>
      </c>
      <c r="CP37" s="53">
        <v>8.0000000000000002E-3</v>
      </c>
      <c r="CQ37" s="57">
        <v>0</v>
      </c>
      <c r="CR37" s="53">
        <v>2E-3</v>
      </c>
      <c r="CS37" s="53">
        <v>6.0000000000000001E-3</v>
      </c>
      <c r="CT37" s="52">
        <v>-1E-3</v>
      </c>
      <c r="CU37" s="53">
        <v>-3.0000000000000001E-3</v>
      </c>
    </row>
    <row r="38" spans="1:99" ht="33.9" customHeight="1" thickBot="1">
      <c r="A38" s="70" t="s">
        <v>44</v>
      </c>
      <c r="B38" s="70"/>
      <c r="C38" s="71"/>
      <c r="D38" s="43">
        <v>-0.21</v>
      </c>
      <c r="E38" s="43">
        <v>-0.20799999999999999</v>
      </c>
      <c r="F38" s="43">
        <v>-0.2</v>
      </c>
      <c r="G38" s="43">
        <v>-0.19900000000000001</v>
      </c>
      <c r="H38" s="43">
        <v>-1.0999999999999999E-2</v>
      </c>
      <c r="I38" s="43">
        <v>-1.0999999999999999E-2</v>
      </c>
      <c r="J38" s="43">
        <v>1E-3</v>
      </c>
      <c r="K38" s="43">
        <v>2E-3</v>
      </c>
      <c r="L38" s="43">
        <v>-0.125</v>
      </c>
      <c r="M38" s="54">
        <v>-0.111</v>
      </c>
      <c r="N38" s="43">
        <v>-2.5000000000000001E-2</v>
      </c>
      <c r="O38" s="43">
        <v>0.01</v>
      </c>
      <c r="P38" s="43">
        <v>-1.583</v>
      </c>
      <c r="Q38" s="43">
        <v>-1.0569999999999999</v>
      </c>
      <c r="R38" s="43">
        <v>-0.26300000000000001</v>
      </c>
      <c r="S38" s="43">
        <v>-0.26300000000000001</v>
      </c>
      <c r="T38" s="43">
        <v>-0.249</v>
      </c>
      <c r="U38" s="54">
        <v>-0.23200000000000001</v>
      </c>
      <c r="V38" s="43">
        <v>-1.7999999999999999E-2</v>
      </c>
      <c r="W38" s="59">
        <v>0</v>
      </c>
      <c r="X38" s="70" t="s">
        <v>44</v>
      </c>
      <c r="Y38" s="70"/>
      <c r="Z38" s="71"/>
      <c r="AA38" s="43">
        <v>-0.28599999999999998</v>
      </c>
      <c r="AB38" s="54">
        <v>-0.21</v>
      </c>
      <c r="AC38" s="43">
        <v>-3.7999999999999999E-2</v>
      </c>
      <c r="AD38" s="43">
        <v>-3.7999999999999999E-2</v>
      </c>
      <c r="AE38" s="43">
        <v>-0.216</v>
      </c>
      <c r="AF38" s="43">
        <v>-0.22700000000000001</v>
      </c>
      <c r="AG38" s="43">
        <v>4.8000000000000001E-2</v>
      </c>
      <c r="AH38" s="54">
        <v>-3.5999999999999997E-2</v>
      </c>
      <c r="AI38" s="43">
        <v>-0.84699999999999998</v>
      </c>
      <c r="AJ38" s="54">
        <v>-0.83399999999999996</v>
      </c>
      <c r="AK38" s="43">
        <v>-3.1E-2</v>
      </c>
      <c r="AL38" s="43">
        <v>0.02</v>
      </c>
      <c r="AM38" s="43">
        <v>-9.8000000000000004E-2</v>
      </c>
      <c r="AN38" s="54">
        <v>-8.7999999999999995E-2</v>
      </c>
      <c r="AO38" s="43">
        <v>-8.0000000000000002E-3</v>
      </c>
      <c r="AP38" s="54">
        <v>-2E-3</v>
      </c>
      <c r="AQ38" s="70" t="s">
        <v>44</v>
      </c>
      <c r="AR38" s="70"/>
      <c r="AS38" s="71"/>
      <c r="AT38" s="43">
        <v>-0.2</v>
      </c>
      <c r="AU38" s="54">
        <v>-0.185</v>
      </c>
      <c r="AV38" s="43">
        <v>-0.01</v>
      </c>
      <c r="AW38" s="43">
        <v>-5.0000000000000001E-3</v>
      </c>
      <c r="AX38" s="43">
        <v>-0.41099999999999998</v>
      </c>
      <c r="AY38" s="43">
        <v>-0.40899999999999997</v>
      </c>
      <c r="AZ38" s="43">
        <v>-6.0000000000000001E-3</v>
      </c>
      <c r="BA38" s="54">
        <v>4.0000000000000001E-3</v>
      </c>
      <c r="BB38" s="43">
        <v>-5.1999999999999998E-2</v>
      </c>
      <c r="BC38" s="54">
        <v>-0.06</v>
      </c>
      <c r="BD38" s="43">
        <v>8.0000000000000002E-3</v>
      </c>
      <c r="BE38" s="65">
        <v>0</v>
      </c>
      <c r="BF38" s="43">
        <v>-3.6999999999999998E-2</v>
      </c>
      <c r="BG38" s="54">
        <v>-3.4000000000000002E-2</v>
      </c>
      <c r="BH38" s="43">
        <v>-3.0000000000000001E-3</v>
      </c>
      <c r="BI38" s="59">
        <v>0</v>
      </c>
      <c r="BJ38" s="70" t="s">
        <v>44</v>
      </c>
      <c r="BK38" s="70"/>
      <c r="BL38" s="71"/>
      <c r="BM38" s="43">
        <v>0.10299999999999999</v>
      </c>
      <c r="BN38" s="54">
        <v>9.7000000000000003E-2</v>
      </c>
      <c r="BO38" s="43">
        <v>-1E-3</v>
      </c>
      <c r="BP38" s="43">
        <v>6.0000000000000001E-3</v>
      </c>
      <c r="BQ38" s="43">
        <v>-7.3999999999999996E-2</v>
      </c>
      <c r="BR38" s="43">
        <v>-7.3999999999999996E-2</v>
      </c>
      <c r="BS38" s="43">
        <v>-4.0000000000000001E-3</v>
      </c>
      <c r="BT38" s="54">
        <v>4.0000000000000001E-3</v>
      </c>
      <c r="BU38" s="43">
        <v>-0.108</v>
      </c>
      <c r="BV38" s="54">
        <v>-0.10100000000000001</v>
      </c>
      <c r="BW38" s="43">
        <v>-1.0999999999999999E-2</v>
      </c>
      <c r="BX38" s="43">
        <v>4.0000000000000001E-3</v>
      </c>
      <c r="BY38" s="43">
        <v>-2.5999999999999999E-2</v>
      </c>
      <c r="BZ38" s="54">
        <v>1.4E-2</v>
      </c>
      <c r="CA38" s="43">
        <v>-3.4000000000000002E-2</v>
      </c>
      <c r="CB38" s="54">
        <v>-7.0000000000000001E-3</v>
      </c>
      <c r="CC38" s="70" t="s">
        <v>44</v>
      </c>
      <c r="CD38" s="70"/>
      <c r="CE38" s="71"/>
      <c r="CF38" s="43">
        <v>-9.1999999999999998E-2</v>
      </c>
      <c r="CG38" s="54">
        <v>-8.6999999999999994E-2</v>
      </c>
      <c r="CH38" s="43">
        <v>-6.0000000000000001E-3</v>
      </c>
      <c r="CI38" s="65">
        <v>0</v>
      </c>
      <c r="CJ38" s="43">
        <v>-5.1999999999999998E-2</v>
      </c>
      <c r="CK38" s="43">
        <v>-5.0999999999999997E-2</v>
      </c>
      <c r="CL38" s="43">
        <v>-5.0000000000000001E-3</v>
      </c>
      <c r="CM38" s="54">
        <v>5.0000000000000001E-3</v>
      </c>
      <c r="CN38" s="43">
        <v>3.1E-2</v>
      </c>
      <c r="CO38" s="54">
        <v>6.0000000000000001E-3</v>
      </c>
      <c r="CP38" s="43">
        <v>1.7000000000000001E-2</v>
      </c>
      <c r="CQ38" s="43">
        <v>8.0000000000000002E-3</v>
      </c>
      <c r="CR38" s="43">
        <v>-0.27300000000000002</v>
      </c>
      <c r="CS38" s="54">
        <v>-0.26700000000000002</v>
      </c>
      <c r="CT38" s="43">
        <v>-4.0000000000000001E-3</v>
      </c>
      <c r="CU38" s="54">
        <v>-3.0000000000000001E-3</v>
      </c>
    </row>
    <row r="39" spans="1:99" ht="15.9" customHeight="1">
      <c r="A39" s="117" t="s">
        <v>2</v>
      </c>
      <c r="B39" s="117"/>
      <c r="C39" s="117"/>
      <c r="D39" s="117"/>
      <c r="E39" s="117"/>
      <c r="F39" s="117"/>
      <c r="G39" s="117"/>
      <c r="H39" s="117"/>
      <c r="I39" s="117"/>
      <c r="J39" s="117"/>
      <c r="K39" s="117"/>
      <c r="L39" s="115" t="s">
        <v>3</v>
      </c>
      <c r="M39" s="116"/>
      <c r="N39" s="116"/>
      <c r="O39" s="116"/>
      <c r="P39" s="116"/>
      <c r="Q39" s="116"/>
      <c r="R39" s="116"/>
      <c r="S39" s="116"/>
      <c r="T39" s="116"/>
      <c r="U39" s="116"/>
      <c r="V39" s="116"/>
      <c r="W39" s="116"/>
      <c r="X39" s="82" t="str">
        <f>SUBSTITUTE(A45&amp;B45,CHAR(10),CHAR(10)&amp;"　　　　　")</f>
        <v>說　　明：4.表8-7 所列行業「未詳」部分，無法計算千人率。</v>
      </c>
      <c r="Y39" s="82"/>
      <c r="Z39" s="82"/>
      <c r="AA39" s="82"/>
      <c r="AB39" s="82"/>
      <c r="AC39" s="82"/>
      <c r="AD39" s="82"/>
      <c r="AE39" s="82"/>
      <c r="AF39" s="82"/>
      <c r="AG39" s="82"/>
      <c r="AH39" s="82"/>
      <c r="AI39" s="82" t="str">
        <f>SUBSTITUTE(A46&amp;B46,CHAR(10),CHAR(10)&amp;"　　   ")</f>
        <v>Note：4.The "Unknown" part of table 8-7 cannot  calculate occupational injury incidence.</v>
      </c>
      <c r="AJ39" s="82"/>
      <c r="AK39" s="82"/>
      <c r="AL39" s="82"/>
      <c r="AM39" s="82"/>
      <c r="AN39" s="82"/>
      <c r="AO39" s="82"/>
      <c r="AP39" s="82"/>
      <c r="AQ39" s="72" t="str">
        <f>IF(A47="附　　註：","",SUBSTITUTE(A47,CHAR(10),CHAR(10)&amp;"　　　　　"))</f>
        <v/>
      </c>
      <c r="AR39" s="72"/>
      <c r="AS39" s="72"/>
      <c r="AT39" s="72"/>
      <c r="AU39" s="72"/>
      <c r="AV39" s="72"/>
      <c r="AW39" s="72"/>
      <c r="AX39" s="72"/>
      <c r="AY39" s="72"/>
      <c r="AZ39" s="72"/>
      <c r="BA39" s="72"/>
      <c r="BB39" s="72" t="str">
        <f>IF(A48="Remark：","",SUBSTITUTE(A48,CHAR(10),CHAR(10)&amp;"　　　   "))</f>
        <v/>
      </c>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31"/>
      <c r="CD39" s="31"/>
      <c r="CE39" s="31"/>
      <c r="CF39" s="31"/>
      <c r="CG39" s="31"/>
      <c r="CH39" s="31"/>
      <c r="CI39" s="31"/>
      <c r="CJ39" s="31"/>
      <c r="CK39" s="31"/>
      <c r="CL39" s="31"/>
      <c r="CM39" s="31"/>
      <c r="CN39" s="31"/>
      <c r="CO39" s="31"/>
      <c r="CP39" s="31"/>
      <c r="CQ39" s="31"/>
      <c r="CR39" s="31"/>
      <c r="CS39" s="31"/>
      <c r="CT39" s="31"/>
      <c r="CU39" s="31"/>
    </row>
    <row r="40" spans="1:99" ht="60" customHeight="1">
      <c r="A40" s="114" t="str">
        <f>SUBSTITUTE(A43,CHAR(10),CHAR(10)&amp;"　　　　　")</f>
        <v>說　　明：1.同表8-6說明1、2、4、5、6、7、8、10。
　　　　　2.職業災害保險給付千人率(‰)＝領取職業災害保險給付人次÷職業災害保險投保人數 × 1,000。
　　　　　   111年4月以前資料來自於勞工保險，5月起為勞工職業災害保險。
　　　　　3.括弧( )內數字為扣除因政策放寬案件之給付千人率，係依據本部勞工保險局職業災害保險給付及因政策放
　　　　　   寬給付案件資料整理而得。(其餘說明接p154-p155)</v>
      </c>
      <c r="B40" s="114"/>
      <c r="C40" s="114"/>
      <c r="D40" s="114"/>
      <c r="E40" s="114"/>
      <c r="F40" s="114"/>
      <c r="G40" s="114"/>
      <c r="H40" s="114"/>
      <c r="I40" s="114"/>
      <c r="J40" s="114"/>
      <c r="K40" s="114"/>
      <c r="L40" s="83" t="str">
        <f>SUBSTITUTE(A44,CHAR(10),CHAR(10)&amp;"　　   ")</f>
        <v>Note：1.See note 1,2,4,5,6,7,8,10 of table 8-6.
　　   2.Occupational injury incidence rate (‰) = Occupational injuries insurance benefit receipts ÷ Insured persons × 1,000. The data 
　　      was based on Labor Insurance before April 2022, and starting from May 2022  on Labor Occupational Accident Insurance.
　　   3.Figures in the parenthesis exclude the cases due to loosen policy and Summarized from cases of occupational injuries benefits
　　      and of benefits due to loosen policy, according to Bureau of Labor. (other notes can be found on p154-p155)</v>
      </c>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row>
    <row r="41" spans="1:99" ht="16.2">
      <c r="A41" s="18"/>
      <c r="B41" s="18"/>
      <c r="C41" s="18"/>
      <c r="Y41" s="23"/>
      <c r="Z41" s="23"/>
      <c r="AR41" s="23"/>
      <c r="AS41" s="23"/>
      <c r="BK41" s="23"/>
      <c r="BL41" s="23"/>
      <c r="CD41" s="23"/>
      <c r="CE41" s="23"/>
      <c r="CN41" s="23"/>
    </row>
    <row r="42" spans="1:99" ht="16.2" hidden="1">
      <c r="A42" s="18"/>
      <c r="B42" s="35"/>
      <c r="C42" s="35"/>
      <c r="L42" s="40" t="s">
        <v>28</v>
      </c>
      <c r="CD42" s="23" t="s">
        <v>31</v>
      </c>
      <c r="CE42" s="23"/>
      <c r="CN42" s="23" t="s">
        <v>32</v>
      </c>
    </row>
    <row r="43" spans="1:99" ht="409.6" hidden="1">
      <c r="A43" s="39" t="s">
        <v>76</v>
      </c>
    </row>
    <row r="44" spans="1:99" ht="409.6" hidden="1">
      <c r="A44" s="38" t="s">
        <v>77</v>
      </c>
    </row>
    <row r="45" spans="1:99" ht="16.2" hidden="1">
      <c r="A45" s="60" t="s">
        <v>48</v>
      </c>
      <c r="B45" s="61" t="s">
        <v>119</v>
      </c>
    </row>
    <row r="46" spans="1:99" ht="16.2" hidden="1">
      <c r="A46" s="60" t="s">
        <v>49</v>
      </c>
      <c r="B46" s="61" t="s">
        <v>120</v>
      </c>
    </row>
    <row r="47" spans="1:99" ht="16.2" hidden="1">
      <c r="A47" s="40" t="s">
        <v>26</v>
      </c>
    </row>
    <row r="48" spans="1:99" ht="16.2" hidden="1">
      <c r="A48" s="23" t="s">
        <v>27</v>
      </c>
    </row>
  </sheetData>
  <mergeCells count="88">
    <mergeCell ref="BB39:BI40"/>
    <mergeCell ref="T3:W3"/>
    <mergeCell ref="BB3:BE3"/>
    <mergeCell ref="CN4:CQ4"/>
    <mergeCell ref="CR4:CU4"/>
    <mergeCell ref="CN3:CQ3"/>
    <mergeCell ref="CR3:CU3"/>
    <mergeCell ref="BY4:CB4"/>
    <mergeCell ref="BY3:CB3"/>
    <mergeCell ref="T4:W4"/>
    <mergeCell ref="CN1:CU1"/>
    <mergeCell ref="CC37:CE37"/>
    <mergeCell ref="CC38:CE38"/>
    <mergeCell ref="CC3:CE6"/>
    <mergeCell ref="CF3:CI3"/>
    <mergeCell ref="CF4:CI4"/>
    <mergeCell ref="CC36:CE36"/>
    <mergeCell ref="CC1:CM1"/>
    <mergeCell ref="CJ4:CM4"/>
    <mergeCell ref="CJ3:CM3"/>
    <mergeCell ref="A40:K40"/>
    <mergeCell ref="L39:W39"/>
    <mergeCell ref="L40:W40"/>
    <mergeCell ref="A38:C38"/>
    <mergeCell ref="A39:K39"/>
    <mergeCell ref="X1:AH1"/>
    <mergeCell ref="BU1:CB1"/>
    <mergeCell ref="A1:K1"/>
    <mergeCell ref="L1:W1"/>
    <mergeCell ref="A3:C6"/>
    <mergeCell ref="A36:C36"/>
    <mergeCell ref="A37:C37"/>
    <mergeCell ref="L3:O3"/>
    <mergeCell ref="P3:S3"/>
    <mergeCell ref="L4:O4"/>
    <mergeCell ref="P4:S4"/>
    <mergeCell ref="H6:I6"/>
    <mergeCell ref="J5:K5"/>
    <mergeCell ref="D3:K3"/>
    <mergeCell ref="D4:K4"/>
    <mergeCell ref="BJ1:BT1"/>
    <mergeCell ref="AI1:AP1"/>
    <mergeCell ref="AQ1:BA1"/>
    <mergeCell ref="BB1:BI1"/>
    <mergeCell ref="BJ3:BL6"/>
    <mergeCell ref="BQ3:BT3"/>
    <mergeCell ref="BM4:BP4"/>
    <mergeCell ref="BQ4:BT4"/>
    <mergeCell ref="BM3:BP3"/>
    <mergeCell ref="AA3:AD3"/>
    <mergeCell ref="AT4:AW4"/>
    <mergeCell ref="BB4:BE4"/>
    <mergeCell ref="AQ3:AS6"/>
    <mergeCell ref="AT3:AW3"/>
    <mergeCell ref="AI3:AL3"/>
    <mergeCell ref="AI4:AL4"/>
    <mergeCell ref="AA4:AD4"/>
    <mergeCell ref="D5:E5"/>
    <mergeCell ref="D6:E6"/>
    <mergeCell ref="F5:G5"/>
    <mergeCell ref="F6:G6"/>
    <mergeCell ref="H5:I5"/>
    <mergeCell ref="X37:Z37"/>
    <mergeCell ref="X38:Z38"/>
    <mergeCell ref="BJ39:BT40"/>
    <mergeCell ref="BU39:CB40"/>
    <mergeCell ref="J6:K6"/>
    <mergeCell ref="X39:AH40"/>
    <mergeCell ref="AI39:AP40"/>
    <mergeCell ref="BJ36:BL36"/>
    <mergeCell ref="BJ37:BL37"/>
    <mergeCell ref="BJ38:BL38"/>
    <mergeCell ref="X36:Z36"/>
    <mergeCell ref="AQ36:AS36"/>
    <mergeCell ref="AQ37:AS37"/>
    <mergeCell ref="AQ38:AS38"/>
    <mergeCell ref="AQ39:BA40"/>
    <mergeCell ref="X3:Z6"/>
    <mergeCell ref="BU3:BX3"/>
    <mergeCell ref="BU4:BX4"/>
    <mergeCell ref="AE3:AH3"/>
    <mergeCell ref="AE4:AH4"/>
    <mergeCell ref="AM3:AP3"/>
    <mergeCell ref="AM4:AP4"/>
    <mergeCell ref="AX4:BA4"/>
    <mergeCell ref="AX3:BA3"/>
    <mergeCell ref="BF4:BI4"/>
    <mergeCell ref="BF3:BI3"/>
  </mergeCells>
  <phoneticPr fontId="1" type="noConversion"/>
  <printOptions horizontalCentered="1"/>
  <pageMargins left="0.78740157480314965" right="0.78740157480314965" top="0.39370078740157483" bottom="0.78740157480314965" header="0" footer="0"/>
  <pageSetup paperSize="9" firstPageNumber="152"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8080</vt:lpstr>
      <vt:lpstr>'8080'!Print_Area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鄭雅中</cp:lastModifiedBy>
  <cp:lastPrinted>2016-04-28T07:39:13Z</cp:lastPrinted>
  <dcterms:created xsi:type="dcterms:W3CDTF">2005-01-26T03:51:16Z</dcterms:created>
  <dcterms:modified xsi:type="dcterms:W3CDTF">2025-09-11T09:06:23Z</dcterms:modified>
</cp:coreProperties>
</file>